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1361007\OneDrive - CTT - Correios de Portugal\Ambiente de Trabalho\"/>
    </mc:Choice>
  </mc:AlternateContent>
  <xr:revisionPtr revIDLastSave="8" documentId="13_ncr:1_{AEFA861D-5FCE-4042-A14E-5934E3F44AC4}" xr6:coauthVersionLast="43" xr6:coauthVersionMax="43" xr10:uidLastSave="{028AD2A5-BBC1-4DBC-BC2B-5A5B99A06676}"/>
  <bookViews>
    <workbookView xWindow="-108" yWindow="-108" windowWidth="23256" windowHeight="12576" tabRatio="770" xr2:uid="{00000000-000D-0000-FFFF-FFFF00000000}"/>
  </bookViews>
  <sheets>
    <sheet name="     " sheetId="20" r:id="rId1"/>
    <sheet name="Key indicators" sheetId="15" r:id="rId2"/>
    <sheet name="Key highlights" sheetId="12" r:id="rId3"/>
    <sheet name="Cash Flow" sheetId="27" r:id="rId4"/>
    <sheet name="Balance Sheet" sheetId="28" r:id="rId5"/>
    <sheet name="Mail &amp; Other" sheetId="17" r:id="rId6"/>
    <sheet name="Express &amp; Parcels" sheetId="18" r:id="rId7"/>
    <sheet name="Financial Services" sheetId="19" r:id="rId8"/>
    <sheet name="Banco CTT"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8">#REF!</definedName>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#REF!</definedName>
    <definedName name="_________________________ewt45" localSheetId="8">#REF!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#REF!</definedName>
    <definedName name="__AMO179">[1]Inmoamosap!$A$1:$G$37</definedName>
    <definedName name="__AMO72" localSheetId="8">#REF!</definedName>
    <definedName name="__AMO72" localSheetId="3">#REF!</definedName>
    <definedName name="__AMO72" localSheetId="6">#REF!</definedName>
    <definedName name="__AMO72" localSheetId="2">#REF!</definedName>
    <definedName name="__AMO72" localSheetId="5">#REF!</definedName>
    <definedName name="__AMO72">#REF!</definedName>
    <definedName name="__BAL01" localSheetId="8">#REF!</definedName>
    <definedName name="__BAL01" localSheetId="3">#REF!</definedName>
    <definedName name="__BAL01" localSheetId="6">#REF!</definedName>
    <definedName name="__BAL01" localSheetId="2">#REF!</definedName>
    <definedName name="__BAL01" localSheetId="5">#REF!</definedName>
    <definedName name="__BAL01">#REF!</definedName>
    <definedName name="__DAT1" localSheetId="8">#REF!</definedName>
    <definedName name="__DAT1" localSheetId="3">#REF!</definedName>
    <definedName name="__DAT1" localSheetId="6">#REF!</definedName>
    <definedName name="__DAT1" localSheetId="2">#REF!</definedName>
    <definedName name="__DAT1" localSheetId="5">#REF!</definedName>
    <definedName name="__DAT1">#REF!</definedName>
    <definedName name="__DAT10" localSheetId="8">#REF!</definedName>
    <definedName name="__DAT10" localSheetId="3">#REF!</definedName>
    <definedName name="__DAT10" localSheetId="6">#REF!</definedName>
    <definedName name="__DAT10" localSheetId="2">#REF!</definedName>
    <definedName name="__DAT10" localSheetId="5">#REF!</definedName>
    <definedName name="__DAT10">#REF!</definedName>
    <definedName name="__DAT11" localSheetId="8">#REF!</definedName>
    <definedName name="__DAT11" localSheetId="3">#REF!</definedName>
    <definedName name="__DAT11" localSheetId="6">#REF!</definedName>
    <definedName name="__DAT11" localSheetId="2">#REF!</definedName>
    <definedName name="__DAT11" localSheetId="5">#REF!</definedName>
    <definedName name="__DAT11">#REF!</definedName>
    <definedName name="__DAT12" localSheetId="8">#REF!</definedName>
    <definedName name="__DAT12" localSheetId="3">#REF!</definedName>
    <definedName name="__DAT12" localSheetId="6">#REF!</definedName>
    <definedName name="__DAT12" localSheetId="2">#REF!</definedName>
    <definedName name="__DAT12" localSheetId="5">#REF!</definedName>
    <definedName name="__DAT12">#REF!</definedName>
    <definedName name="__DAT13" localSheetId="8">#REF!</definedName>
    <definedName name="__DAT13" localSheetId="3">#REF!</definedName>
    <definedName name="__DAT13" localSheetId="6">#REF!</definedName>
    <definedName name="__DAT13" localSheetId="2">#REF!</definedName>
    <definedName name="__DAT13" localSheetId="5">#REF!</definedName>
    <definedName name="__DAT13">#REF!</definedName>
    <definedName name="__DAT14" localSheetId="8">[2]All!#REF!</definedName>
    <definedName name="__DAT14" localSheetId="3">[2]All!#REF!</definedName>
    <definedName name="__DAT14" localSheetId="6">[2]All!#REF!</definedName>
    <definedName name="__DAT14" localSheetId="2">[2]All!#REF!</definedName>
    <definedName name="__DAT14" localSheetId="5">[2]All!#REF!</definedName>
    <definedName name="__DAT14">[2]All!#REF!</definedName>
    <definedName name="__DAT15" localSheetId="8">[2]All!#REF!</definedName>
    <definedName name="__DAT15" localSheetId="3">[2]All!#REF!</definedName>
    <definedName name="__DAT15" localSheetId="6">[2]All!#REF!</definedName>
    <definedName name="__DAT15" localSheetId="2">[2]All!#REF!</definedName>
    <definedName name="__DAT15" localSheetId="5">[2]All!#REF!</definedName>
    <definedName name="__DAT15">[2]All!#REF!</definedName>
    <definedName name="__DAT16" localSheetId="8">[2]All!#REF!</definedName>
    <definedName name="__DAT16" localSheetId="3">[2]All!#REF!</definedName>
    <definedName name="__DAT16" localSheetId="6">[2]All!#REF!</definedName>
    <definedName name="__DAT16" localSheetId="2">[2]All!#REF!</definedName>
    <definedName name="__DAT16" localSheetId="5">[2]All!#REF!</definedName>
    <definedName name="__DAT16">[2]All!#REF!</definedName>
    <definedName name="__DAT17" localSheetId="8">[2]All!#REF!</definedName>
    <definedName name="__DAT17" localSheetId="3">[2]All!#REF!</definedName>
    <definedName name="__DAT17" localSheetId="6">[2]All!#REF!</definedName>
    <definedName name="__DAT17" localSheetId="2">[2]All!#REF!</definedName>
    <definedName name="__DAT17" localSheetId="5">[2]All!#REF!</definedName>
    <definedName name="__DAT17">[2]All!#REF!</definedName>
    <definedName name="__DAT18" localSheetId="8">[2]All!#REF!</definedName>
    <definedName name="__DAT18" localSheetId="3">[2]All!#REF!</definedName>
    <definedName name="__DAT18" localSheetId="6">[2]All!#REF!</definedName>
    <definedName name="__DAT18" localSheetId="2">[2]All!#REF!</definedName>
    <definedName name="__DAT18" localSheetId="5">[2]All!#REF!</definedName>
    <definedName name="__DAT18">[2]All!#REF!</definedName>
    <definedName name="__DAT19" localSheetId="8">[2]All!#REF!</definedName>
    <definedName name="__DAT19" localSheetId="3">[2]All!#REF!</definedName>
    <definedName name="__DAT19" localSheetId="6">[2]All!#REF!</definedName>
    <definedName name="__DAT19" localSheetId="2">[2]All!#REF!</definedName>
    <definedName name="__DAT19" localSheetId="5">[2]All!#REF!</definedName>
    <definedName name="__DAT19">[2]All!#REF!</definedName>
    <definedName name="__DAT2" localSheetId="8">#REF!</definedName>
    <definedName name="__DAT2" localSheetId="3">#REF!</definedName>
    <definedName name="__DAT2" localSheetId="6">#REF!</definedName>
    <definedName name="__DAT2" localSheetId="2">#REF!</definedName>
    <definedName name="__DAT2" localSheetId="5">#REF!</definedName>
    <definedName name="__DAT2">#REF!</definedName>
    <definedName name="__DAT20" localSheetId="8">#REF!</definedName>
    <definedName name="__DAT20" localSheetId="3">#REF!</definedName>
    <definedName name="__DAT20" localSheetId="6">#REF!</definedName>
    <definedName name="__DAT20" localSheetId="2">#REF!</definedName>
    <definedName name="__DAT20" localSheetId="5">#REF!</definedName>
    <definedName name="__DAT20">#REF!</definedName>
    <definedName name="__DAT21" localSheetId="8">#REF!</definedName>
    <definedName name="__DAT21" localSheetId="3">#REF!</definedName>
    <definedName name="__DAT21" localSheetId="6">#REF!</definedName>
    <definedName name="__DAT21" localSheetId="2">#REF!</definedName>
    <definedName name="__DAT21" localSheetId="5">#REF!</definedName>
    <definedName name="__DAT21">#REF!</definedName>
    <definedName name="__DAT22" localSheetId="8">#REF!</definedName>
    <definedName name="__DAT22" localSheetId="3">#REF!</definedName>
    <definedName name="__DAT22" localSheetId="6">#REF!</definedName>
    <definedName name="__DAT22" localSheetId="2">#REF!</definedName>
    <definedName name="__DAT22" localSheetId="5">#REF!</definedName>
    <definedName name="__DAT22">#REF!</definedName>
    <definedName name="__DAT23" localSheetId="8">#REF!</definedName>
    <definedName name="__DAT23" localSheetId="3">#REF!</definedName>
    <definedName name="__DAT23" localSheetId="6">#REF!</definedName>
    <definedName name="__DAT23" localSheetId="2">#REF!</definedName>
    <definedName name="__DAT23" localSheetId="5">#REF!</definedName>
    <definedName name="__DAT23">#REF!</definedName>
    <definedName name="__DAT24" localSheetId="8">[2]All!#REF!</definedName>
    <definedName name="__DAT24" localSheetId="3">[2]All!#REF!</definedName>
    <definedName name="__DAT24" localSheetId="6">[2]All!#REF!</definedName>
    <definedName name="__DAT24" localSheetId="2">[2]All!#REF!</definedName>
    <definedName name="__DAT24" localSheetId="5">[2]All!#REF!</definedName>
    <definedName name="__DAT24">[2]All!#REF!</definedName>
    <definedName name="__DAT25" localSheetId="8">#REF!</definedName>
    <definedName name="__DAT25" localSheetId="3">#REF!</definedName>
    <definedName name="__DAT25" localSheetId="6">#REF!</definedName>
    <definedName name="__DAT25" localSheetId="2">#REF!</definedName>
    <definedName name="__DAT25" localSheetId="5">#REF!</definedName>
    <definedName name="__DAT25">#REF!</definedName>
    <definedName name="__DAT26" localSheetId="8">[2]All!#REF!</definedName>
    <definedName name="__DAT26" localSheetId="3">[2]All!#REF!</definedName>
    <definedName name="__DAT26" localSheetId="6">[2]All!#REF!</definedName>
    <definedName name="__DAT26" localSheetId="2">[2]All!#REF!</definedName>
    <definedName name="__DAT26" localSheetId="5">[2]All!#REF!</definedName>
    <definedName name="__DAT26">[2]All!#REF!</definedName>
    <definedName name="__DAT3" localSheetId="8">#REF!</definedName>
    <definedName name="__DAT3" localSheetId="3">#REF!</definedName>
    <definedName name="__DAT3" localSheetId="6">#REF!</definedName>
    <definedName name="__DAT3" localSheetId="2">#REF!</definedName>
    <definedName name="__DAT3" localSheetId="5">#REF!</definedName>
    <definedName name="__DAT3">#REF!</definedName>
    <definedName name="__DAT4" localSheetId="8">#REF!</definedName>
    <definedName name="__DAT4" localSheetId="3">#REF!</definedName>
    <definedName name="__DAT4" localSheetId="6">#REF!</definedName>
    <definedName name="__DAT4" localSheetId="2">#REF!</definedName>
    <definedName name="__DAT4" localSheetId="5">#REF!</definedName>
    <definedName name="__DAT4">#REF!</definedName>
    <definedName name="__DAT5" localSheetId="8">#REF!</definedName>
    <definedName name="__DAT5" localSheetId="3">#REF!</definedName>
    <definedName name="__DAT5" localSheetId="6">#REF!</definedName>
    <definedName name="__DAT5" localSheetId="2">#REF!</definedName>
    <definedName name="__DAT5" localSheetId="5">#REF!</definedName>
    <definedName name="__DAT5">#REF!</definedName>
    <definedName name="__DAT6" localSheetId="8">#REF!</definedName>
    <definedName name="__DAT6" localSheetId="3">#REF!</definedName>
    <definedName name="__DAT6" localSheetId="6">#REF!</definedName>
    <definedName name="__DAT6" localSheetId="2">#REF!</definedName>
    <definedName name="__DAT6" localSheetId="5">#REF!</definedName>
    <definedName name="__DAT6">#REF!</definedName>
    <definedName name="__DAT7" localSheetId="8">#REF!</definedName>
    <definedName name="__DAT7" localSheetId="3">#REF!</definedName>
    <definedName name="__DAT7" localSheetId="6">#REF!</definedName>
    <definedName name="__DAT7" localSheetId="2">#REF!</definedName>
    <definedName name="__DAT7" localSheetId="5">#REF!</definedName>
    <definedName name="__DAT7">#REF!</definedName>
    <definedName name="__DAT8" localSheetId="8">#REF!</definedName>
    <definedName name="__DAT8" localSheetId="3">#REF!</definedName>
    <definedName name="__DAT8" localSheetId="6">#REF!</definedName>
    <definedName name="__DAT8" localSheetId="2">#REF!</definedName>
    <definedName name="__DAT8" localSheetId="5">#REF!</definedName>
    <definedName name="__DAT8">#REF!</definedName>
    <definedName name="__DAT9" localSheetId="8">#REF!</definedName>
    <definedName name="__DAT9" localSheetId="3">#REF!</definedName>
    <definedName name="__DAT9" localSheetId="6">#REF!</definedName>
    <definedName name="__DAT9" localSheetId="2">#REF!</definedName>
    <definedName name="__DAT9" localSheetId="5">#REF!</definedName>
    <definedName name="__DAT9">#REF!</definedName>
    <definedName name="__est1" localSheetId="8">#REF!</definedName>
    <definedName name="__est1" localSheetId="3">#REF!</definedName>
    <definedName name="__est1" localSheetId="6">#REF!</definedName>
    <definedName name="__est1" localSheetId="2">#REF!</definedName>
    <definedName name="__est1" localSheetId="5">#REF!</definedName>
    <definedName name="__est1">#REF!</definedName>
    <definedName name="__fim2" localSheetId="8">#REF!</definedName>
    <definedName name="__fim2" localSheetId="3">#REF!</definedName>
    <definedName name="__fim2" localSheetId="6">#REF!</definedName>
    <definedName name="__fim2" localSheetId="2">#REF!</definedName>
    <definedName name="__fim2" localSheetId="5">#REF!</definedName>
    <definedName name="__fim2">#REF!</definedName>
    <definedName name="__lop2" localSheetId="0" hidden="1">{#N/A,#N/A,TRUE,"cover";#N/A,#N/A,TRUE,"trading";#N/A,#N/A,TRUE,"industry landscape";#N/A,#N/A,TRUE,"market comm";#N/A,#N/A,TRUE,"price perf";#N/A,#N/A,TRUE,"institutional changes";#N/A,#N/A,TRUE,"DOB"}</definedName>
    <definedName name="__lop2" localSheetId="4"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8">#REF!</definedName>
    <definedName name="__pr1" localSheetId="3">#REF!</definedName>
    <definedName name="__pr1" localSheetId="6">#REF!</definedName>
    <definedName name="__pr1" localSheetId="2">#REF!</definedName>
    <definedName name="__pr1" localSheetId="5">#REF!</definedName>
    <definedName name="__pr1">#REF!</definedName>
    <definedName name="__rrr2" localSheetId="0" hidden="1">{#N/A,#N/A,FALSE,"cover";#N/A,#N/A,FALSE,"Title page";#N/A,#N/A,FALSE,"DOB";#N/A,#N/A,FALSE,"dob alpha";#N/A,#N/A,FALSE,"chages";#N/A,#N/A,FALSE,"shareholder characteristics";#N/A,#N/A,FALSE,"CarsonStyles"}</definedName>
    <definedName name="__rrr2" localSheetId="4"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8">[4]BAL!#REF!</definedName>
    <definedName name="__tot1" localSheetId="3">[4]BAL!#REF!</definedName>
    <definedName name="__tot1" localSheetId="6">[4]BAL!#REF!</definedName>
    <definedName name="__tot1" localSheetId="2">[4]BAL!#REF!</definedName>
    <definedName name="__tot1" localSheetId="5">[4]BAL!#REF!</definedName>
    <definedName name="__tot1">[4]BAL!#REF!</definedName>
    <definedName name="__tot2" localSheetId="8">[4]BAL!#REF!</definedName>
    <definedName name="__tot2" localSheetId="3">[4]BAL!#REF!</definedName>
    <definedName name="__tot2" localSheetId="6">[4]BAL!#REF!</definedName>
    <definedName name="__tot2" localSheetId="2">[4]BAL!#REF!</definedName>
    <definedName name="__tot2" localSheetId="5">[4]BAL!#REF!</definedName>
    <definedName name="__tot2">[4]BAL!#REF!</definedName>
    <definedName name="__tot3" localSheetId="8">[4]BAL!#REF!</definedName>
    <definedName name="__tot3" localSheetId="3">[4]BAL!#REF!</definedName>
    <definedName name="__tot3" localSheetId="6">[4]BAL!#REF!</definedName>
    <definedName name="__tot3" localSheetId="2">[4]BAL!#REF!</definedName>
    <definedName name="__tot3" localSheetId="5">[4]BAL!#REF!</definedName>
    <definedName name="__tot3">[4]BAL!#REF!</definedName>
    <definedName name="__tot4" localSheetId="8">[4]BAL!#REF!</definedName>
    <definedName name="__tot4" localSheetId="3">[4]BAL!#REF!</definedName>
    <definedName name="__tot4" localSheetId="6">[4]BAL!#REF!</definedName>
    <definedName name="__tot4" localSheetId="2">[4]BAL!#REF!</definedName>
    <definedName name="__tot4" localSheetId="5">[4]BAL!#REF!</definedName>
    <definedName name="__tot4">[4]BAL!#REF!</definedName>
    <definedName name="__tot5" localSheetId="8">[4]BAL!#REF!</definedName>
    <definedName name="__tot5" localSheetId="3">[4]BAL!#REF!</definedName>
    <definedName name="__tot5" localSheetId="6">[4]BAL!#REF!</definedName>
    <definedName name="__tot5" localSheetId="2">[4]BAL!#REF!</definedName>
    <definedName name="__tot5" localSheetId="5">[4]BAL!#REF!</definedName>
    <definedName name="__tot5">[4]BAL!#REF!</definedName>
    <definedName name="__tot6" localSheetId="8">[4]BAL!#REF!</definedName>
    <definedName name="__tot6" localSheetId="3">[4]BAL!#REF!</definedName>
    <definedName name="__tot6" localSheetId="6">[4]BAL!#REF!</definedName>
    <definedName name="__tot6" localSheetId="2">[4]BAL!#REF!</definedName>
    <definedName name="__tot6" localSheetId="5">[4]BAL!#REF!</definedName>
    <definedName name="__tot6">[4]BAL!#REF!</definedName>
    <definedName name="__tot7" localSheetId="8">[4]BAL!#REF!</definedName>
    <definedName name="__tot7" localSheetId="3">[4]BAL!#REF!</definedName>
    <definedName name="__tot7" localSheetId="6">[4]BAL!#REF!</definedName>
    <definedName name="__tot7" localSheetId="2">[4]BAL!#REF!</definedName>
    <definedName name="__tot7" localSheetId="5">[4]BAL!#REF!</definedName>
    <definedName name="__tot7">[4]BAL!#REF!</definedName>
    <definedName name="__tot8" localSheetId="8">[4]BAL!#REF!</definedName>
    <definedName name="__tot8" localSheetId="3">[4]BAL!#REF!</definedName>
    <definedName name="__tot8" localSheetId="6">[4]BAL!#REF!</definedName>
    <definedName name="__tot8" localSheetId="2">[4]BAL!#REF!</definedName>
    <definedName name="__tot8" localSheetId="5">[4]BAL!#REF!</definedName>
    <definedName name="__tot8">[4]BAL!#REF!</definedName>
    <definedName name="_25185_07.XLS" localSheetId="8">#REF!</definedName>
    <definedName name="_25185_07.XLS" localSheetId="3">#REF!</definedName>
    <definedName name="_25185_07.XLS" localSheetId="6">#REF!</definedName>
    <definedName name="_25185_07.XLS" localSheetId="2">#REF!</definedName>
    <definedName name="_25185_07.XLS" localSheetId="5">#REF!</definedName>
    <definedName name="_25185_07.XLS">#REF!</definedName>
    <definedName name="_25185_08.XLS" localSheetId="8">#REF!</definedName>
    <definedName name="_25185_08.XLS" localSheetId="3">#REF!</definedName>
    <definedName name="_25185_08.XLS" localSheetId="6">#REF!</definedName>
    <definedName name="_25185_08.XLS" localSheetId="2">#REF!</definedName>
    <definedName name="_25185_08.XLS" localSheetId="5">#REF!</definedName>
    <definedName name="_25185_08.XLS">#REF!</definedName>
    <definedName name="_a1" localSheetId="8">#REF!</definedName>
    <definedName name="_a1" localSheetId="3">#REF!</definedName>
    <definedName name="_a1" localSheetId="6">#REF!</definedName>
    <definedName name="_a1" localSheetId="2">#REF!</definedName>
    <definedName name="_a1" localSheetId="5">#REF!</definedName>
    <definedName name="_a1">#REF!</definedName>
    <definedName name="_AMO179">[1]Inmoamosap!$A$1:$G$37</definedName>
    <definedName name="_AMO72" localSheetId="8">#REF!</definedName>
    <definedName name="_AMO72" localSheetId="3">#REF!</definedName>
    <definedName name="_AMO72" localSheetId="6">#REF!</definedName>
    <definedName name="_AMO72" localSheetId="2">#REF!</definedName>
    <definedName name="_AMO72" localSheetId="5">#REF!</definedName>
    <definedName name="_AMO72">#REF!</definedName>
    <definedName name="_BAL01" localSheetId="8">#REF!</definedName>
    <definedName name="_BAL01" localSheetId="3">#REF!</definedName>
    <definedName name="_BAL01" localSheetId="6">#REF!</definedName>
    <definedName name="_BAL01" localSheetId="2">#REF!</definedName>
    <definedName name="_BAL01" localSheetId="5">#REF!</definedName>
    <definedName name="_BAL01">#REF!</definedName>
    <definedName name="_bdm.3C1C8805D7004D699FDDB8ECEA1688A7.edm" hidden="1">[5]ByCountryBar!$A:$IV</definedName>
    <definedName name="_CRE" localSheetId="8">[2]All!#REF!</definedName>
    <definedName name="_CRE" localSheetId="3">[2]All!#REF!</definedName>
    <definedName name="_CRE" localSheetId="6">[2]All!#REF!</definedName>
    <definedName name="_CRE" localSheetId="2">[2]All!#REF!</definedName>
    <definedName name="_CRE" localSheetId="5">[2]All!#REF!</definedName>
    <definedName name="_CRE">[2]All!#REF!</definedName>
    <definedName name="_DAT1" localSheetId="8">#REF!</definedName>
    <definedName name="_DAT1" localSheetId="3">#REF!</definedName>
    <definedName name="_DAT1" localSheetId="6">#REF!</definedName>
    <definedName name="_DAT1" localSheetId="2">#REF!</definedName>
    <definedName name="_DAT1" localSheetId="5">#REF!</definedName>
    <definedName name="_DAT1">#REF!</definedName>
    <definedName name="_DAT10" localSheetId="8">#REF!</definedName>
    <definedName name="_DAT10" localSheetId="3">#REF!</definedName>
    <definedName name="_DAT10" localSheetId="6">#REF!</definedName>
    <definedName name="_DAT10" localSheetId="2">#REF!</definedName>
    <definedName name="_DAT10" localSheetId="5">#REF!</definedName>
    <definedName name="_DAT10">#REF!</definedName>
    <definedName name="_DAT11" localSheetId="8">#REF!</definedName>
    <definedName name="_DAT11" localSheetId="3">#REF!</definedName>
    <definedName name="_DAT11" localSheetId="6">#REF!</definedName>
    <definedName name="_DAT11" localSheetId="2">#REF!</definedName>
    <definedName name="_DAT11" localSheetId="5">#REF!</definedName>
    <definedName name="_DAT11">#REF!</definedName>
    <definedName name="_DAT12" localSheetId="8">#REF!</definedName>
    <definedName name="_DAT12" localSheetId="3">#REF!</definedName>
    <definedName name="_DAT12" localSheetId="6">#REF!</definedName>
    <definedName name="_DAT12" localSheetId="2">#REF!</definedName>
    <definedName name="_DAT12" localSheetId="5">#REF!</definedName>
    <definedName name="_DAT12">#REF!</definedName>
    <definedName name="_DAT13" localSheetId="8">#REF!</definedName>
    <definedName name="_DAT13" localSheetId="3">#REF!</definedName>
    <definedName name="_DAT13" localSheetId="6">#REF!</definedName>
    <definedName name="_DAT13" localSheetId="2">#REF!</definedName>
    <definedName name="_DAT13" localSheetId="5">#REF!</definedName>
    <definedName name="_DAT13">#REF!</definedName>
    <definedName name="_DAT14" localSheetId="8">[2]All!#REF!</definedName>
    <definedName name="_DAT14" localSheetId="3">[2]All!#REF!</definedName>
    <definedName name="_DAT14" localSheetId="6">[2]All!#REF!</definedName>
    <definedName name="_DAT14" localSheetId="2">[2]All!#REF!</definedName>
    <definedName name="_DAT14" localSheetId="5">[2]All!#REF!</definedName>
    <definedName name="_DAT14">[2]All!#REF!</definedName>
    <definedName name="_DAT15" localSheetId="8">[2]All!#REF!</definedName>
    <definedName name="_DAT15" localSheetId="3">[2]All!#REF!</definedName>
    <definedName name="_DAT15" localSheetId="6">[2]All!#REF!</definedName>
    <definedName name="_DAT15" localSheetId="2">[2]All!#REF!</definedName>
    <definedName name="_DAT15" localSheetId="5">[2]All!#REF!</definedName>
    <definedName name="_DAT15">[2]All!#REF!</definedName>
    <definedName name="_DAT16" localSheetId="8">[2]All!#REF!</definedName>
    <definedName name="_DAT16" localSheetId="3">[2]All!#REF!</definedName>
    <definedName name="_DAT16" localSheetId="6">[2]All!#REF!</definedName>
    <definedName name="_DAT16" localSheetId="2">[2]All!#REF!</definedName>
    <definedName name="_DAT16" localSheetId="5">[2]All!#REF!</definedName>
    <definedName name="_DAT16">[2]All!#REF!</definedName>
    <definedName name="_DAT17" localSheetId="8">[2]All!#REF!</definedName>
    <definedName name="_DAT17" localSheetId="3">[2]All!#REF!</definedName>
    <definedName name="_DAT17" localSheetId="6">[2]All!#REF!</definedName>
    <definedName name="_DAT17" localSheetId="2">[2]All!#REF!</definedName>
    <definedName name="_DAT17" localSheetId="5">[2]All!#REF!</definedName>
    <definedName name="_DAT17">[2]All!#REF!</definedName>
    <definedName name="_DAT18" localSheetId="8">[2]All!#REF!</definedName>
    <definedName name="_DAT18" localSheetId="3">[2]All!#REF!</definedName>
    <definedName name="_DAT18" localSheetId="6">[2]All!#REF!</definedName>
    <definedName name="_DAT18" localSheetId="2">[2]All!#REF!</definedName>
    <definedName name="_DAT18" localSheetId="5">[2]All!#REF!</definedName>
    <definedName name="_DAT18">[2]All!#REF!</definedName>
    <definedName name="_DAT19" localSheetId="8">[2]All!#REF!</definedName>
    <definedName name="_DAT19" localSheetId="3">[2]All!#REF!</definedName>
    <definedName name="_DAT19" localSheetId="6">[2]All!#REF!</definedName>
    <definedName name="_DAT19" localSheetId="2">[2]All!#REF!</definedName>
    <definedName name="_DAT19" localSheetId="5">[2]All!#REF!</definedName>
    <definedName name="_DAT19">[2]All!#REF!</definedName>
    <definedName name="_DAT2" localSheetId="8">#REF!</definedName>
    <definedName name="_DAT2" localSheetId="3">#REF!</definedName>
    <definedName name="_DAT2" localSheetId="6">#REF!</definedName>
    <definedName name="_DAT2" localSheetId="2">#REF!</definedName>
    <definedName name="_DAT2" localSheetId="5">#REF!</definedName>
    <definedName name="_DAT2">#REF!</definedName>
    <definedName name="_DAT20" localSheetId="8">#REF!</definedName>
    <definedName name="_DAT20" localSheetId="3">#REF!</definedName>
    <definedName name="_DAT20" localSheetId="6">#REF!</definedName>
    <definedName name="_DAT20" localSheetId="2">#REF!</definedName>
    <definedName name="_DAT20" localSheetId="5">#REF!</definedName>
    <definedName name="_DAT20">#REF!</definedName>
    <definedName name="_DAT21" localSheetId="8">#REF!</definedName>
    <definedName name="_DAT21" localSheetId="3">#REF!</definedName>
    <definedName name="_DAT21" localSheetId="6">#REF!</definedName>
    <definedName name="_DAT21" localSheetId="2">#REF!</definedName>
    <definedName name="_DAT21" localSheetId="5">#REF!</definedName>
    <definedName name="_DAT21">#REF!</definedName>
    <definedName name="_DAT22" localSheetId="8">#REF!</definedName>
    <definedName name="_DAT22" localSheetId="3">#REF!</definedName>
    <definedName name="_DAT22" localSheetId="6">#REF!</definedName>
    <definedName name="_DAT22" localSheetId="2">#REF!</definedName>
    <definedName name="_DAT22" localSheetId="5">#REF!</definedName>
    <definedName name="_DAT22">#REF!</definedName>
    <definedName name="_DAT23" localSheetId="8">#REF!</definedName>
    <definedName name="_DAT23" localSheetId="3">#REF!</definedName>
    <definedName name="_DAT23" localSheetId="6">#REF!</definedName>
    <definedName name="_DAT23" localSheetId="2">#REF!</definedName>
    <definedName name="_DAT23" localSheetId="5">#REF!</definedName>
    <definedName name="_DAT23">#REF!</definedName>
    <definedName name="_DAT24" localSheetId="8">[2]All!#REF!</definedName>
    <definedName name="_DAT24" localSheetId="3">[2]All!#REF!</definedName>
    <definedName name="_DAT24" localSheetId="6">[2]All!#REF!</definedName>
    <definedName name="_DAT24" localSheetId="2">[2]All!#REF!</definedName>
    <definedName name="_DAT24" localSheetId="5">[2]All!#REF!</definedName>
    <definedName name="_DAT24">[2]All!#REF!</definedName>
    <definedName name="_DAT25" localSheetId="8">#REF!</definedName>
    <definedName name="_DAT25" localSheetId="3">#REF!</definedName>
    <definedName name="_DAT25" localSheetId="6">#REF!</definedName>
    <definedName name="_DAT25" localSheetId="2">#REF!</definedName>
    <definedName name="_DAT25" localSheetId="5">#REF!</definedName>
    <definedName name="_DAT25">#REF!</definedName>
    <definedName name="_DAT26" localSheetId="8">[2]All!#REF!</definedName>
    <definedName name="_DAT26" localSheetId="3">[2]All!#REF!</definedName>
    <definedName name="_DAT26" localSheetId="6">[2]All!#REF!</definedName>
    <definedName name="_DAT26" localSheetId="2">[2]All!#REF!</definedName>
    <definedName name="_DAT26" localSheetId="5">[2]All!#REF!</definedName>
    <definedName name="_DAT26">[2]All!#REF!</definedName>
    <definedName name="_DAT3" localSheetId="8">#REF!</definedName>
    <definedName name="_DAT3" localSheetId="3">#REF!</definedName>
    <definedName name="_DAT3" localSheetId="6">#REF!</definedName>
    <definedName name="_DAT3" localSheetId="2">#REF!</definedName>
    <definedName name="_DAT3" localSheetId="5">#REF!</definedName>
    <definedName name="_DAT3">#REF!</definedName>
    <definedName name="_DAT4" localSheetId="8">#REF!</definedName>
    <definedName name="_DAT4" localSheetId="3">#REF!</definedName>
    <definedName name="_DAT4" localSheetId="6">#REF!</definedName>
    <definedName name="_DAT4" localSheetId="2">#REF!</definedName>
    <definedName name="_DAT4" localSheetId="5">#REF!</definedName>
    <definedName name="_DAT4">#REF!</definedName>
    <definedName name="_DAT5" localSheetId="8">#REF!</definedName>
    <definedName name="_DAT5" localSheetId="3">#REF!</definedName>
    <definedName name="_DAT5" localSheetId="6">#REF!</definedName>
    <definedName name="_DAT5" localSheetId="2">#REF!</definedName>
    <definedName name="_DAT5" localSheetId="5">#REF!</definedName>
    <definedName name="_DAT5">#REF!</definedName>
    <definedName name="_DAT6" localSheetId="8">#REF!</definedName>
    <definedName name="_DAT6" localSheetId="3">#REF!</definedName>
    <definedName name="_DAT6" localSheetId="6">#REF!</definedName>
    <definedName name="_DAT6" localSheetId="2">#REF!</definedName>
    <definedName name="_DAT6" localSheetId="5">#REF!</definedName>
    <definedName name="_DAT6">#REF!</definedName>
    <definedName name="_DAT7" localSheetId="8">#REF!</definedName>
    <definedName name="_DAT7" localSheetId="3">#REF!</definedName>
    <definedName name="_DAT7" localSheetId="6">#REF!</definedName>
    <definedName name="_DAT7" localSheetId="2">#REF!</definedName>
    <definedName name="_DAT7" localSheetId="5">#REF!</definedName>
    <definedName name="_DAT7">#REF!</definedName>
    <definedName name="_DAT8" localSheetId="8">#REF!</definedName>
    <definedName name="_DAT8" localSheetId="3">#REF!</definedName>
    <definedName name="_DAT8" localSheetId="6">#REF!</definedName>
    <definedName name="_DAT8" localSheetId="2">#REF!</definedName>
    <definedName name="_DAT8" localSheetId="5">#REF!</definedName>
    <definedName name="_DAT8">#REF!</definedName>
    <definedName name="_DAT9" localSheetId="8">#REF!</definedName>
    <definedName name="_DAT9" localSheetId="3">#REF!</definedName>
    <definedName name="_DAT9" localSheetId="6">#REF!</definedName>
    <definedName name="_DAT9" localSheetId="2">#REF!</definedName>
    <definedName name="_DAT9" localSheetId="5">#REF!</definedName>
    <definedName name="_DAT9">#REF!</definedName>
    <definedName name="_est1" localSheetId="8">#REF!</definedName>
    <definedName name="_est1" localSheetId="3">#REF!</definedName>
    <definedName name="_est1" localSheetId="6">#REF!</definedName>
    <definedName name="_est1" localSheetId="2">#REF!</definedName>
    <definedName name="_est1" localSheetId="5">#REF!</definedName>
    <definedName name="_est1">#REF!</definedName>
    <definedName name="_ewt45" localSheetId="8">#REF!</definedName>
    <definedName name="_ewt45" localSheetId="3">#REF!</definedName>
    <definedName name="_ewt45" localSheetId="6">#REF!</definedName>
    <definedName name="_ewt45" localSheetId="2">#REF!</definedName>
    <definedName name="_ewt45" localSheetId="5">#REF!</definedName>
    <definedName name="_ewt45">#REF!</definedName>
    <definedName name="_xlnm._FilterDatabase" localSheetId="8" hidden="1">#REF!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fim2" localSheetId="8">#REF!</definedName>
    <definedName name="_fim2" localSheetId="3">#REF!</definedName>
    <definedName name="_fim2" localSheetId="6">#REF!</definedName>
    <definedName name="_fim2" localSheetId="2">#REF!</definedName>
    <definedName name="_fim2" localSheetId="5">#REF!</definedName>
    <definedName name="_fim2">#REF!</definedName>
    <definedName name="_lop2" localSheetId="0" hidden="1">{#N/A,#N/A,TRUE,"cover";#N/A,#N/A,TRUE,"trading";#N/A,#N/A,TRUE,"industry landscape";#N/A,#N/A,TRUE,"market comm";#N/A,#N/A,TRUE,"price perf";#N/A,#N/A,TRUE,"institutional changes";#N/A,#N/A,TRUE,"DOB"}</definedName>
    <definedName name="_lop2" localSheetId="4"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8">#REF!</definedName>
    <definedName name="_pr1" localSheetId="3">#REF!</definedName>
    <definedName name="_pr1" localSheetId="6">#REF!</definedName>
    <definedName name="_pr1" localSheetId="2">#REF!</definedName>
    <definedName name="_pr1" localSheetId="5">#REF!</definedName>
    <definedName name="_pr1">#REF!</definedName>
    <definedName name="_rrr2" localSheetId="0" hidden="1">{#N/A,#N/A,FALSE,"cover";#N/A,#N/A,FALSE,"Title page";#N/A,#N/A,FALSE,"DOB";#N/A,#N/A,FALSE,"dob alpha";#N/A,#N/A,FALSE,"chages";#N/A,#N/A,FALSE,"shareholder characteristics";#N/A,#N/A,FALSE,"CarsonStyles"}</definedName>
    <definedName name="_rrr2" localSheetId="4"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8">[4]BAL!#REF!</definedName>
    <definedName name="_tot1" localSheetId="3">[4]BAL!#REF!</definedName>
    <definedName name="_tot1" localSheetId="6">[4]BAL!#REF!</definedName>
    <definedName name="_tot1" localSheetId="2">[4]BAL!#REF!</definedName>
    <definedName name="_tot1" localSheetId="5">[4]BAL!#REF!</definedName>
    <definedName name="_tot1">[4]BAL!#REF!</definedName>
    <definedName name="_tot2" localSheetId="8">[4]BAL!#REF!</definedName>
    <definedName name="_tot2" localSheetId="3">[4]BAL!#REF!</definedName>
    <definedName name="_tot2" localSheetId="6">[4]BAL!#REF!</definedName>
    <definedName name="_tot2" localSheetId="2">[4]BAL!#REF!</definedName>
    <definedName name="_tot2" localSheetId="5">[4]BAL!#REF!</definedName>
    <definedName name="_tot2">[4]BAL!#REF!</definedName>
    <definedName name="_tot3" localSheetId="8">[4]BAL!#REF!</definedName>
    <definedName name="_tot3" localSheetId="3">[4]BAL!#REF!</definedName>
    <definedName name="_tot3" localSheetId="6">[4]BAL!#REF!</definedName>
    <definedName name="_tot3" localSheetId="2">[4]BAL!#REF!</definedName>
    <definedName name="_tot3" localSheetId="5">[4]BAL!#REF!</definedName>
    <definedName name="_tot3">[4]BAL!#REF!</definedName>
    <definedName name="_tot4" localSheetId="8">[4]BAL!#REF!</definedName>
    <definedName name="_tot4" localSheetId="3">[4]BAL!#REF!</definedName>
    <definedName name="_tot4" localSheetId="6">[4]BAL!#REF!</definedName>
    <definedName name="_tot4" localSheetId="2">[4]BAL!#REF!</definedName>
    <definedName name="_tot4" localSheetId="5">[4]BAL!#REF!</definedName>
    <definedName name="_tot4">[4]BAL!#REF!</definedName>
    <definedName name="_tot5" localSheetId="8">[4]BAL!#REF!</definedName>
    <definedName name="_tot5" localSheetId="3">[4]BAL!#REF!</definedName>
    <definedName name="_tot5" localSheetId="6">[4]BAL!#REF!</definedName>
    <definedName name="_tot5" localSheetId="2">[4]BAL!#REF!</definedName>
    <definedName name="_tot5" localSheetId="5">[4]BAL!#REF!</definedName>
    <definedName name="_tot5">[4]BAL!#REF!</definedName>
    <definedName name="_tot6" localSheetId="8">[4]BAL!#REF!</definedName>
    <definedName name="_tot6" localSheetId="3">[4]BAL!#REF!</definedName>
    <definedName name="_tot6" localSheetId="6">[4]BAL!#REF!</definedName>
    <definedName name="_tot6" localSheetId="2">[4]BAL!#REF!</definedName>
    <definedName name="_tot6" localSheetId="5">[4]BAL!#REF!</definedName>
    <definedName name="_tot6">[4]BAL!#REF!</definedName>
    <definedName name="_tot7" localSheetId="8">[4]BAL!#REF!</definedName>
    <definedName name="_tot7" localSheetId="3">[4]BAL!#REF!</definedName>
    <definedName name="_tot7" localSheetId="6">[4]BAL!#REF!</definedName>
    <definedName name="_tot7" localSheetId="2">[4]BAL!#REF!</definedName>
    <definedName name="_tot7" localSheetId="5">[4]BAL!#REF!</definedName>
    <definedName name="_tot7">[4]BAL!#REF!</definedName>
    <definedName name="_tot8" localSheetId="8">[4]BAL!#REF!</definedName>
    <definedName name="_tot8" localSheetId="3">[4]BAL!#REF!</definedName>
    <definedName name="_tot8" localSheetId="6">[4]BAL!#REF!</definedName>
    <definedName name="_tot8" localSheetId="2">[4]BAL!#REF!</definedName>
    <definedName name="_tot8" localSheetId="5">[4]BAL!#REF!</definedName>
    <definedName name="_tot8">[4]BAL!#REF!</definedName>
    <definedName name="A">#N/A</definedName>
    <definedName name="aas" localSheetId="8">#REF!</definedName>
    <definedName name="aas" localSheetId="3">#REF!</definedName>
    <definedName name="aas" localSheetId="6">#REF!</definedName>
    <definedName name="aas" localSheetId="2">#REF!</definedName>
    <definedName name="aas" localSheetId="5">#REF!</definedName>
    <definedName name="aas">#REF!</definedName>
    <definedName name="AB" localSheetId="8">#REF!</definedName>
    <definedName name="AB" localSheetId="3">#REF!</definedName>
    <definedName name="AB" localSheetId="6">#REF!</definedName>
    <definedName name="AB" localSheetId="2">#REF!</definedName>
    <definedName name="AB" localSheetId="5">#REF!</definedName>
    <definedName name="AB">#REF!</definedName>
    <definedName name="abr" localSheetId="8">[6]Trafego_2013!#REF!</definedName>
    <definedName name="abr" localSheetId="3">[6]Trafego_2013!#REF!</definedName>
    <definedName name="abr" localSheetId="6">[6]Trafego_2013!#REF!</definedName>
    <definedName name="abr" localSheetId="2">[6]Trafego_2013!#REF!</definedName>
    <definedName name="abr" localSheetId="5">[6]Trafego_2013!#REF!</definedName>
    <definedName name="abr">[6]Trafego_2013!#REF!</definedName>
    <definedName name="abrr" localSheetId="8">[7]Receita_2013!#REF!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[7]Receita_2013!#REF!</definedName>
    <definedName name="ACCESS" localSheetId="8">#REF!</definedName>
    <definedName name="ACCESS" localSheetId="3">#REF!</definedName>
    <definedName name="ACCESS" localSheetId="6">#REF!</definedName>
    <definedName name="ACCESS" localSheetId="2">#REF!</definedName>
    <definedName name="ACCESS" localSheetId="5">#REF!</definedName>
    <definedName name="ACCESS">#REF!</definedName>
    <definedName name="Administrativo" localSheetId="8">'[8]42'!#REF!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'[8]42'!#REF!</definedName>
    <definedName name="Administrativo2" localSheetId="8">'[8]42'!#REF!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'[8]42'!#REF!</definedName>
    <definedName name="adsfet" localSheetId="8">#REF!</definedName>
    <definedName name="adsfet" localSheetId="3">#REF!</definedName>
    <definedName name="adsfet" localSheetId="6">#REF!</definedName>
    <definedName name="adsfet" localSheetId="2">#REF!</definedName>
    <definedName name="adsfet" localSheetId="5">#REF!</definedName>
    <definedName name="adsfet">#REF!</definedName>
    <definedName name="adsfewew" localSheetId="8">#REF!</definedName>
    <definedName name="adsfewew" localSheetId="3">#REF!</definedName>
    <definedName name="adsfewew" localSheetId="6">#REF!</definedName>
    <definedName name="adsfewew" localSheetId="2">#REF!</definedName>
    <definedName name="adsfewew" localSheetId="5">#REF!</definedName>
    <definedName name="adsfewew">#REF!</definedName>
    <definedName name="aedadf" localSheetId="8">#REF!</definedName>
    <definedName name="aedadf" localSheetId="3">#REF!</definedName>
    <definedName name="aedadf" localSheetId="6">#REF!</definedName>
    <definedName name="aedadf" localSheetId="2">#REF!</definedName>
    <definedName name="aedadf" localSheetId="5">#REF!</definedName>
    <definedName name="aedadf">#REF!</definedName>
    <definedName name="aefds" localSheetId="8">#REF!</definedName>
    <definedName name="aefds" localSheetId="3">#REF!</definedName>
    <definedName name="aefds" localSheetId="6">#REF!</definedName>
    <definedName name="aefds" localSheetId="2">#REF!</definedName>
    <definedName name="aefds" localSheetId="5">#REF!</definedName>
    <definedName name="aefds">#REF!</definedName>
    <definedName name="aerw" localSheetId="8">#REF!</definedName>
    <definedName name="aerw" localSheetId="3">#REF!</definedName>
    <definedName name="aerw" localSheetId="6">#REF!</definedName>
    <definedName name="aerw" localSheetId="2">#REF!</definedName>
    <definedName name="aerw" localSheetId="5">#REF!</definedName>
    <definedName name="aerw">#REF!</definedName>
    <definedName name="aerwwww562" localSheetId="8">#REF!</definedName>
    <definedName name="aerwwww562" localSheetId="3">#REF!</definedName>
    <definedName name="aerwwww562" localSheetId="6">#REF!</definedName>
    <definedName name="aerwwww562" localSheetId="2">#REF!</definedName>
    <definedName name="aerwwww562" localSheetId="5">#REF!</definedName>
    <definedName name="aerwwww562">#REF!</definedName>
    <definedName name="ago" localSheetId="8">[6]Trafego_2013!#REF!</definedName>
    <definedName name="ago" localSheetId="3">[6]Trafego_2013!#REF!</definedName>
    <definedName name="ago" localSheetId="6">[6]Trafego_2013!#REF!</definedName>
    <definedName name="ago" localSheetId="2">[6]Trafego_2013!#REF!</definedName>
    <definedName name="ago" localSheetId="5">[6]Trafego_2013!#REF!</definedName>
    <definedName name="ago">[6]Trafego_2013!#REF!</definedName>
    <definedName name="agor" localSheetId="8">[7]Receita_2013!#REF!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[7]Receita_2013!#REF!</definedName>
    <definedName name="ANO" localSheetId="8">#REF!</definedName>
    <definedName name="ANO" localSheetId="3">#REF!</definedName>
    <definedName name="ANO" localSheetId="6">#REF!</definedName>
    <definedName name="ANO" localSheetId="2">#REF!</definedName>
    <definedName name="ANO" localSheetId="5">#REF!</definedName>
    <definedName name="ANO">#REF!</definedName>
    <definedName name="ANO_AC">[9]BALANÇO!$A$114</definedName>
    <definedName name="ANOS">[9]BALANÇO!$A$115:$B$117</definedName>
    <definedName name="aplicacoes" localSheetId="8">#REF!</definedName>
    <definedName name="aplicacoes" localSheetId="3">#REF!</definedName>
    <definedName name="aplicacoes" localSheetId="6">#REF!</definedName>
    <definedName name="aplicacoes" localSheetId="2">#REF!</definedName>
    <definedName name="aplicacoes" localSheetId="5">#REF!</definedName>
    <definedName name="aplicacoes">#REF!</definedName>
    <definedName name="aplicacoes_f" localSheetId="8">#REF!</definedName>
    <definedName name="aplicacoes_f" localSheetId="3">#REF!</definedName>
    <definedName name="aplicacoes_f" localSheetId="6">#REF!</definedName>
    <definedName name="aplicacoes_f" localSheetId="2">#REF!</definedName>
    <definedName name="aplicacoes_f" localSheetId="5">#REF!</definedName>
    <definedName name="aplicacoes_f">#REF!</definedName>
    <definedName name="aplicacoes_fGC" localSheetId="8">#REF!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#REF!</definedName>
    <definedName name="aplicacoes_fx" localSheetId="8">#REF!</definedName>
    <definedName name="aplicacoes_fx" localSheetId="3">#REF!</definedName>
    <definedName name="aplicacoes_fx" localSheetId="6">#REF!</definedName>
    <definedName name="aplicacoes_fx" localSheetId="2">#REF!</definedName>
    <definedName name="aplicacoes_fx" localSheetId="5">#REF!</definedName>
    <definedName name="aplicacoes_fx">#REF!</definedName>
    <definedName name="AplicacoesGC" localSheetId="8">#REF!</definedName>
    <definedName name="AplicacoesGC" localSheetId="3">#REF!</definedName>
    <definedName name="AplicacoesGC" localSheetId="6">#REF!</definedName>
    <definedName name="AplicacoesGC" localSheetId="2">#REF!</definedName>
    <definedName name="AplicacoesGC" localSheetId="5">#REF!</definedName>
    <definedName name="AplicacoesGC">#REF!</definedName>
    <definedName name="aplicacoesx" localSheetId="8">#REF!</definedName>
    <definedName name="aplicacoesx" localSheetId="3">#REF!</definedName>
    <definedName name="aplicacoesx" localSheetId="6">#REF!</definedName>
    <definedName name="aplicacoesx" localSheetId="2">#REF!</definedName>
    <definedName name="aplicacoesx" localSheetId="5">#REF!</definedName>
    <definedName name="aplicacoesx">#REF!</definedName>
    <definedName name="areapivot" localSheetId="8">#REF!</definedName>
    <definedName name="areapivot" localSheetId="3">#REF!</definedName>
    <definedName name="areapivot" localSheetId="6">#REF!</definedName>
    <definedName name="areapivot" localSheetId="2">#REF!</definedName>
    <definedName name="areapivot" localSheetId="5">#REF!</definedName>
    <definedName name="areapivot">#REF!</definedName>
    <definedName name="AS2DocOpenMode" hidden="1">"AS2DocumentEdit"</definedName>
    <definedName name="AS2ReportLS" hidden="1">1</definedName>
    <definedName name="AS2SyncStepLS" hidden="1">0</definedName>
    <definedName name="AS2TickmarkLS" localSheetId="8" hidden="1">#REF!</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asa" localSheetId="8">#REF!</definedName>
    <definedName name="asa" localSheetId="3">#REF!</definedName>
    <definedName name="asa" localSheetId="6">#REF!</definedName>
    <definedName name="asa" localSheetId="2">#REF!</definedName>
    <definedName name="asa" localSheetId="5">#REF!</definedName>
    <definedName name="asa">#REF!</definedName>
    <definedName name="asadafeafds" localSheetId="8">#REF!</definedName>
    <definedName name="asadafeafds" localSheetId="3">#REF!</definedName>
    <definedName name="asadafeafds" localSheetId="6">#REF!</definedName>
    <definedName name="asadafeafds" localSheetId="2">#REF!</definedName>
    <definedName name="asadafeafds" localSheetId="5">#REF!</definedName>
    <definedName name="asadafeafds">#REF!</definedName>
    <definedName name="asas" localSheetId="8">#REF!</definedName>
    <definedName name="asas" localSheetId="3">#REF!</definedName>
    <definedName name="asas" localSheetId="6">#REF!</definedName>
    <definedName name="asas" localSheetId="2">#REF!</definedName>
    <definedName name="asas" localSheetId="5">#REF!</definedName>
    <definedName name="asas">#REF!</definedName>
    <definedName name="asde" localSheetId="8">#REF!</definedName>
    <definedName name="asde" localSheetId="3">#REF!</definedName>
    <definedName name="asde" localSheetId="6">#REF!</definedName>
    <definedName name="asde" localSheetId="2">#REF!</definedName>
    <definedName name="asde" localSheetId="5">#REF!</definedName>
    <definedName name="asde">#REF!</definedName>
    <definedName name="asdfe" localSheetId="8">#REF!</definedName>
    <definedName name="asdfe" localSheetId="3">#REF!</definedName>
    <definedName name="asdfe" localSheetId="6">#REF!</definedName>
    <definedName name="asdfe" localSheetId="2">#REF!</definedName>
    <definedName name="asdfe" localSheetId="5">#REF!</definedName>
    <definedName name="asdfe">#REF!</definedName>
    <definedName name="asdfea" localSheetId="8">#REF!</definedName>
    <definedName name="asdfea" localSheetId="3">#REF!</definedName>
    <definedName name="asdfea" localSheetId="6">#REF!</definedName>
    <definedName name="asdfea" localSheetId="2">#REF!</definedName>
    <definedName name="asdfea" localSheetId="5">#REF!</definedName>
    <definedName name="asdfea">#REF!</definedName>
    <definedName name="asdfeatewewewtwetetetetetet" localSheetId="8">#REF!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#REF!</definedName>
    <definedName name="asdfrfs" localSheetId="8">#REF!</definedName>
    <definedName name="asdfrfs" localSheetId="3">#REF!</definedName>
    <definedName name="asdfrfs" localSheetId="6">#REF!</definedName>
    <definedName name="asdfrfs" localSheetId="2">#REF!</definedName>
    <definedName name="asdfrfs" localSheetId="5">#REF!</definedName>
    <definedName name="asdfrfs">#REF!</definedName>
    <definedName name="asedafa" localSheetId="8">#REF!</definedName>
    <definedName name="asedafa" localSheetId="3">#REF!</definedName>
    <definedName name="asedafa" localSheetId="6">#REF!</definedName>
    <definedName name="asedafa" localSheetId="2">#REF!</definedName>
    <definedName name="asedafa" localSheetId="5">#REF!</definedName>
    <definedName name="asedafa">#REF!</definedName>
    <definedName name="asedsf" localSheetId="8">[10]DERRESUL!#REF!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[10]DERRESUL!#REF!</definedName>
    <definedName name="asedsfsd" localSheetId="8">#REF!</definedName>
    <definedName name="asedsfsd" localSheetId="3">#REF!</definedName>
    <definedName name="asedsfsd" localSheetId="6">#REF!</definedName>
    <definedName name="asedsfsd" localSheetId="2">#REF!</definedName>
    <definedName name="asedsfsd" localSheetId="5">#REF!</definedName>
    <definedName name="asedsfsd">#REF!</definedName>
    <definedName name="asfdefs" localSheetId="8">#REF!</definedName>
    <definedName name="asfdefs" localSheetId="3">#REF!</definedName>
    <definedName name="asfdefs" localSheetId="6">#REF!</definedName>
    <definedName name="asfdefs" localSheetId="2">#REF!</definedName>
    <definedName name="asfdefs" localSheetId="5">#REF!</definedName>
    <definedName name="asfdefs">#REF!</definedName>
    <definedName name="asfessd" localSheetId="8">#REF!</definedName>
    <definedName name="asfessd" localSheetId="3">#REF!</definedName>
    <definedName name="asfessd" localSheetId="6">#REF!</definedName>
    <definedName name="asfessd" localSheetId="2">#REF!</definedName>
    <definedName name="asfessd" localSheetId="5">#REF!</definedName>
    <definedName name="asfessd">#REF!</definedName>
    <definedName name="asfsdfre" localSheetId="8">#REF!</definedName>
    <definedName name="asfsdfre" localSheetId="3">#REF!</definedName>
    <definedName name="asfsdfre" localSheetId="6">#REF!</definedName>
    <definedName name="asfsdfre" localSheetId="2">#REF!</definedName>
    <definedName name="asfsdfre" localSheetId="5">#REF!</definedName>
    <definedName name="asfsdfre">#REF!</definedName>
    <definedName name="awerewewrererewrewrewrewrewrewrew" localSheetId="8">#REF!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#REF!</definedName>
    <definedName name="BAL">#N/A</definedName>
    <definedName name="BAL01_2">[11]poc!$A$4:$I$600</definedName>
    <definedName name="Balanço_Funcional" localSheetId="8">'[12]Data Entry'!#REF!</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'[12]Data Entry'!#REF!</definedName>
    <definedName name="bancos" localSheetId="8">#REF!</definedName>
    <definedName name="bancos" localSheetId="3">#REF!</definedName>
    <definedName name="bancos" localSheetId="6">#REF!</definedName>
    <definedName name="bancos" localSheetId="2">#REF!</definedName>
    <definedName name="bancos" localSheetId="5">#REF!</definedName>
    <definedName name="bancos">#REF!</definedName>
    <definedName name="BANCOS1" localSheetId="8">#REF!</definedName>
    <definedName name="BANCOS1" localSheetId="3">#REF!</definedName>
    <definedName name="BANCOS1" localSheetId="6">#REF!</definedName>
    <definedName name="BANCOS1" localSheetId="2">#REF!</definedName>
    <definedName name="BANCOS1" localSheetId="5">#REF!</definedName>
    <definedName name="BANCOS1">#REF!</definedName>
    <definedName name="bancosGC" localSheetId="8">#REF!</definedName>
    <definedName name="bancosGC" localSheetId="3">#REF!</definedName>
    <definedName name="bancosGC" localSheetId="6">#REF!</definedName>
    <definedName name="bancosGC" localSheetId="2">#REF!</definedName>
    <definedName name="bancosGC" localSheetId="5">#REF!</definedName>
    <definedName name="bancosGC">#REF!</definedName>
    <definedName name="BAR" localSheetId="8">#REF!</definedName>
    <definedName name="BAR" localSheetId="3">#REF!</definedName>
    <definedName name="BAR" localSheetId="6">#REF!</definedName>
    <definedName name="BAR" localSheetId="2">#REF!</definedName>
    <definedName name="BAR" localSheetId="5">#REF!</definedName>
    <definedName name="BAR">#REF!</definedName>
    <definedName name="base">[11]dec!$A$1:$C$1000</definedName>
    <definedName name="BB" localSheetId="8">#REF!</definedName>
    <definedName name="BB" localSheetId="3">#REF!</definedName>
    <definedName name="BB" localSheetId="6">#REF!</definedName>
    <definedName name="BB" localSheetId="2">#REF!</definedName>
    <definedName name="BB" localSheetId="5">#REF!</definedName>
    <definedName name="BB">#REF!</definedName>
    <definedName name="bbbbb" localSheetId="8">#REF!</definedName>
    <definedName name="bbbbb" localSheetId="3">#REF!</definedName>
    <definedName name="bbbbb" localSheetId="6">#REF!</definedName>
    <definedName name="bbbbb" localSheetId="2">#REF!</definedName>
    <definedName name="bbbbb" localSheetId="5">#REF!</definedName>
    <definedName name="bbbbb">#REF!</definedName>
    <definedName name="bbbbbbbb" localSheetId="8">#REF!</definedName>
    <definedName name="bbbbbbbb" localSheetId="3">#REF!</definedName>
    <definedName name="bbbbbbbb" localSheetId="6">#REF!</definedName>
    <definedName name="bbbbbbbb" localSheetId="2">#REF!</definedName>
    <definedName name="bbbbbbbb" localSheetId="5">#REF!</definedName>
    <definedName name="bbbbbbbb">#REF!</definedName>
    <definedName name="BEG" localSheetId="8">#REF!</definedName>
    <definedName name="BEG" localSheetId="3">#REF!</definedName>
    <definedName name="BEG" localSheetId="6">#REF!</definedName>
    <definedName name="BEG" localSheetId="2">#REF!</definedName>
    <definedName name="BEG" localSheetId="5">#REF!</definedName>
    <definedName name="BEG">#REF!</definedName>
    <definedName name="BG_Del" hidden="1">15</definedName>
    <definedName name="BG_Ins" hidden="1">4</definedName>
    <definedName name="BG_Mod" hidden="1">6</definedName>
    <definedName name="BPE" localSheetId="8">#REF!</definedName>
    <definedName name="BPE" localSheetId="3">#REF!</definedName>
    <definedName name="BPE" localSheetId="6">#REF!</definedName>
    <definedName name="BPE" localSheetId="2">#REF!</definedName>
    <definedName name="BPE" localSheetId="5">#REF!</definedName>
    <definedName name="BPE">#REF!</definedName>
    <definedName name="BRISA" localSheetId="8">#REF!</definedName>
    <definedName name="BRISA" localSheetId="3">#REF!</definedName>
    <definedName name="BRISA" localSheetId="6">#REF!</definedName>
    <definedName name="BRISA" localSheetId="2">#REF!</definedName>
    <definedName name="BRISA" localSheetId="5">#REF!</definedName>
    <definedName name="BRISA">#REF!</definedName>
    <definedName name="BRISAL" localSheetId="8">#REF!</definedName>
    <definedName name="BRISAL" localSheetId="3">#REF!</definedName>
    <definedName name="BRISAL" localSheetId="6">#REF!</definedName>
    <definedName name="BRISAL" localSheetId="2">#REF!</definedName>
    <definedName name="BRISAL" localSheetId="5">#REF!</definedName>
    <definedName name="BRISAL">#REF!</definedName>
    <definedName name="ççççç" localSheetId="8">#REF!</definedName>
    <definedName name="ççççç" localSheetId="3">#REF!</definedName>
    <definedName name="ççççç" localSheetId="6">#REF!</definedName>
    <definedName name="ççççç" localSheetId="2">#REF!</definedName>
    <definedName name="ççççç" localSheetId="5">#REF!</definedName>
    <definedName name="ççççç">#REF!</definedName>
    <definedName name="ccccccccc" localSheetId="8">#REF!</definedName>
    <definedName name="ccccccccc" localSheetId="3">#REF!</definedName>
    <definedName name="ccccccccc" localSheetId="6">#REF!</definedName>
    <definedName name="ccccccccc" localSheetId="2">#REF!</definedName>
    <definedName name="ccccccccc" localSheetId="5">#REF!</definedName>
    <definedName name="ccccccccc">#REF!</definedName>
    <definedName name="çlkçk" localSheetId="8">#REF!</definedName>
    <definedName name="çlkçk" localSheetId="3">#REF!</definedName>
    <definedName name="çlkçk" localSheetId="6">#REF!</definedName>
    <definedName name="çlkçk" localSheetId="2">#REF!</definedName>
    <definedName name="çlkçk" localSheetId="5">#REF!</definedName>
    <definedName name="çlkçk">#REF!</definedName>
    <definedName name="COL_A" localSheetId="8">#REF!</definedName>
    <definedName name="COL_A" localSheetId="3">#REF!</definedName>
    <definedName name="COL_A" localSheetId="6">#REF!</definedName>
    <definedName name="COL_A" localSheetId="2">#REF!</definedName>
    <definedName name="COL_A" localSheetId="5">#REF!</definedName>
    <definedName name="COL_A">#REF!</definedName>
    <definedName name="COL_C" localSheetId="8">#REF!</definedName>
    <definedName name="COL_C" localSheetId="3">#REF!</definedName>
    <definedName name="COL_C" localSheetId="6">#REF!</definedName>
    <definedName name="COL_C" localSheetId="2">#REF!</definedName>
    <definedName name="COL_C" localSheetId="5">#REF!</definedName>
    <definedName name="COL_C">#REF!</definedName>
    <definedName name="COL_D" localSheetId="8">#REF!</definedName>
    <definedName name="COL_D" localSheetId="3">#REF!</definedName>
    <definedName name="COL_D" localSheetId="6">#REF!</definedName>
    <definedName name="COL_D" localSheetId="2">#REF!</definedName>
    <definedName name="COL_D" localSheetId="5">#REF!</definedName>
    <definedName name="COL_D">#REF!</definedName>
    <definedName name="COL_E" localSheetId="8">#REF!</definedName>
    <definedName name="COL_E" localSheetId="3">#REF!</definedName>
    <definedName name="COL_E" localSheetId="6">#REF!</definedName>
    <definedName name="COL_E" localSheetId="2">#REF!</definedName>
    <definedName name="COL_E" localSheetId="5">#REF!</definedName>
    <definedName name="COL_E">#REF!</definedName>
    <definedName name="COL_F" localSheetId="8">#REF!</definedName>
    <definedName name="COL_F" localSheetId="3">#REF!</definedName>
    <definedName name="COL_F" localSheetId="6">#REF!</definedName>
    <definedName name="COL_F" localSheetId="2">#REF!</definedName>
    <definedName name="COL_F" localSheetId="5">#REF!</definedName>
    <definedName name="COL_F">#REF!</definedName>
    <definedName name="COL_G" localSheetId="8">#REF!</definedName>
    <definedName name="COL_G" localSheetId="3">#REF!</definedName>
    <definedName name="COL_G" localSheetId="6">#REF!</definedName>
    <definedName name="COL_G" localSheetId="2">#REF!</definedName>
    <definedName name="COL_G" localSheetId="5">#REF!</definedName>
    <definedName name="COL_G">#REF!</definedName>
    <definedName name="COL_H" localSheetId="8">#REF!</definedName>
    <definedName name="COL_H" localSheetId="3">#REF!</definedName>
    <definedName name="COL_H" localSheetId="6">#REF!</definedName>
    <definedName name="COL_H" localSheetId="2">#REF!</definedName>
    <definedName name="COL_H" localSheetId="5">#REF!</definedName>
    <definedName name="COL_H">#REF!</definedName>
    <definedName name="COL_I" localSheetId="8">#REF!</definedName>
    <definedName name="COL_I" localSheetId="3">#REF!</definedName>
    <definedName name="COL_I" localSheetId="6">#REF!</definedName>
    <definedName name="COL_I" localSheetId="2">#REF!</definedName>
    <definedName name="COL_I" localSheetId="5">#REF!</definedName>
    <definedName name="COL_I">#REF!</definedName>
    <definedName name="COL_J" localSheetId="8">#REF!</definedName>
    <definedName name="COL_J" localSheetId="3">#REF!</definedName>
    <definedName name="COL_J" localSheetId="6">#REF!</definedName>
    <definedName name="COL_J" localSheetId="2">#REF!</definedName>
    <definedName name="COL_J" localSheetId="5">#REF!</definedName>
    <definedName name="COL_J">#REF!</definedName>
    <definedName name="COL_K" localSheetId="8">#REF!</definedName>
    <definedName name="COL_K" localSheetId="3">#REF!</definedName>
    <definedName name="COL_K" localSheetId="6">#REF!</definedName>
    <definedName name="COL_K" localSheetId="2">#REF!</definedName>
    <definedName name="COL_K" localSheetId="5">#REF!</definedName>
    <definedName name="COL_K">#REF!</definedName>
    <definedName name="ComparitiveVA" localSheetId="0" hidden="1">{#N/A,#N/A,TRUE,"cover";#N/A,#N/A,TRUE,"trading";#N/A,#N/A,TRUE,"industry landscape";#N/A,#N/A,TRUE,"market comm";#N/A,#N/A,TRUE,"price perf";#N/A,#N/A,TRUE,"institutional changes";#N/A,#N/A,TRUE,"DOB"}</definedName>
    <definedName name="ComparitiveVA" localSheetId="4"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8">#REF!</definedName>
    <definedName name="CONGPS" localSheetId="3">#REF!</definedName>
    <definedName name="CONGPS" localSheetId="6">#REF!</definedName>
    <definedName name="CONGPS" localSheetId="2">#REF!</definedName>
    <definedName name="CONGPS" localSheetId="5">#REF!</definedName>
    <definedName name="CONGPS">#REF!</definedName>
    <definedName name="Control_Impairm" localSheetId="8">#REF!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#REF!</definedName>
    <definedName name="CONTROLAUTO" localSheetId="8">#REF!</definedName>
    <definedName name="CONTROLAUTO" localSheetId="3">#REF!</definedName>
    <definedName name="CONTROLAUTO" localSheetId="6">#REF!</definedName>
    <definedName name="CONTROLAUTO" localSheetId="2">#REF!</definedName>
    <definedName name="CONTROLAUTO" localSheetId="5">#REF!</definedName>
    <definedName name="CONTROLAUTO">#REF!</definedName>
    <definedName name="CTV" localSheetId="8">#REF!</definedName>
    <definedName name="CTV" localSheetId="3">#REF!</definedName>
    <definedName name="CTV" localSheetId="6">#REF!</definedName>
    <definedName name="CTV" localSheetId="2">#REF!</definedName>
    <definedName name="CTV" localSheetId="5">#REF!</definedName>
    <definedName name="CTV">#REF!</definedName>
    <definedName name="d" localSheetId="8">[4]BAL!#REF!</definedName>
    <definedName name="d" localSheetId="3">[4]BAL!#REF!</definedName>
    <definedName name="d" localSheetId="6">[4]BAL!#REF!</definedName>
    <definedName name="d" localSheetId="2">[4]BAL!#REF!</definedName>
    <definedName name="d" localSheetId="5">[4]BAL!#REF!</definedName>
    <definedName name="d">[4]BAL!#REF!</definedName>
    <definedName name="da" localSheetId="8">#REF!</definedName>
    <definedName name="da" localSheetId="3">#REF!</definedName>
    <definedName name="da" localSheetId="6">#REF!</definedName>
    <definedName name="da" localSheetId="2">#REF!</definedName>
    <definedName name="da" localSheetId="5">#REF!</definedName>
    <definedName name="da">#REF!</definedName>
    <definedName name="Dados">[13]Data!$C$5:$AZ$69</definedName>
    <definedName name="db">'[14]3'!$A$2:$J$165</definedName>
    <definedName name="dbase">[15]AUD_TT1!$C$792:$H$5510</definedName>
    <definedName name="dc" localSheetId="8">'[12]Data Entry'!#REF!</definedName>
    <definedName name="dc" localSheetId="3">'[12]Data Entry'!#REF!</definedName>
    <definedName name="dc" localSheetId="6">'[12]Data Entry'!#REF!</definedName>
    <definedName name="dc" localSheetId="2">'[12]Data Entry'!#REF!</definedName>
    <definedName name="dc" localSheetId="5">'[12]Data Entry'!#REF!</definedName>
    <definedName name="dc">'[12]Data Entry'!#REF!</definedName>
    <definedName name="dcdddddddddd" localSheetId="8">#REF!</definedName>
    <definedName name="dcdddddddddd" localSheetId="3">#REF!</definedName>
    <definedName name="dcdddddddddd" localSheetId="6">#REF!</definedName>
    <definedName name="dcdddddddddd" localSheetId="2">#REF!</definedName>
    <definedName name="dcdddddddddd" localSheetId="5">#REF!</definedName>
    <definedName name="dcdddddddddd">#REF!</definedName>
    <definedName name="dddd" localSheetId="8">#REF!</definedName>
    <definedName name="dddd" localSheetId="3">#REF!</definedName>
    <definedName name="dddd" localSheetId="6">#REF!</definedName>
    <definedName name="dddd" localSheetId="2">#REF!</definedName>
    <definedName name="dddd" localSheetId="5">#REF!</definedName>
    <definedName name="dddd">#REF!</definedName>
    <definedName name="ddddddddddd" localSheetId="8">[10]DERRESUL!#REF!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[10]DERRESUL!#REF!</definedName>
    <definedName name="dddddde4" localSheetId="8">#REF!</definedName>
    <definedName name="dddddde4" localSheetId="3">#REF!</definedName>
    <definedName name="dddddde4" localSheetId="6">#REF!</definedName>
    <definedName name="dddddde4" localSheetId="2">#REF!</definedName>
    <definedName name="dddddde4" localSheetId="5">#REF!</definedName>
    <definedName name="dddddde4">#REF!</definedName>
    <definedName name="dE324RER" localSheetId="8">#REF!</definedName>
    <definedName name="dE324RER" localSheetId="3">#REF!</definedName>
    <definedName name="dE324RER" localSheetId="6">#REF!</definedName>
    <definedName name="dE324RER" localSheetId="2">#REF!</definedName>
    <definedName name="dE324RER" localSheetId="5">#REF!</definedName>
    <definedName name="dE324RER">#REF!</definedName>
    <definedName name="dem">"a1:l52"</definedName>
    <definedName name="dez" localSheetId="8">[6]Trafego_2013!#REF!</definedName>
    <definedName name="dez" localSheetId="3">[6]Trafego_2013!#REF!</definedName>
    <definedName name="dez" localSheetId="6">[6]Trafego_2013!#REF!</definedName>
    <definedName name="dez" localSheetId="2">[6]Trafego_2013!#REF!</definedName>
    <definedName name="dez" localSheetId="5">[6]Trafego_2013!#REF!</definedName>
    <definedName name="dez">[6]Trafego_2013!#REF!</definedName>
    <definedName name="dezr" localSheetId="8">[7]Receita_2013!#REF!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[7]Receita_2013!#REF!</definedName>
    <definedName name="DF_GRID_2" localSheetId="8">#REF!</definedName>
    <definedName name="DF_GRID_2" localSheetId="3">#REF!</definedName>
    <definedName name="DF_GRID_2" localSheetId="6">#REF!</definedName>
    <definedName name="DF_GRID_2" localSheetId="2">#REF!</definedName>
    <definedName name="DF_GRID_2" localSheetId="5">#REF!</definedName>
    <definedName name="DF_GRID_2">#REF!</definedName>
    <definedName name="dfghdht" localSheetId="8">#REF!</definedName>
    <definedName name="dfghdht" localSheetId="3">#REF!</definedName>
    <definedName name="dfghdht" localSheetId="6">#REF!</definedName>
    <definedName name="dfghdht" localSheetId="2">#REF!</definedName>
    <definedName name="dfghdht" localSheetId="5">#REF!</definedName>
    <definedName name="dfghdht">#REF!</definedName>
    <definedName name="dfsfrcsfrcs" localSheetId="8">#REF!</definedName>
    <definedName name="dfsfrcsfrcs" localSheetId="3">#REF!</definedName>
    <definedName name="dfsfrcsfrcs" localSheetId="6">#REF!</definedName>
    <definedName name="dfsfrcsfrcs" localSheetId="2">#REF!</definedName>
    <definedName name="dfsfrcsfrcs" localSheetId="5">#REF!</definedName>
    <definedName name="dfsfrcsfrcs">#REF!</definedName>
    <definedName name="DOAF">#N/A</definedName>
    <definedName name="dr">"a1:l52"</definedName>
    <definedName name="drf_lf">[11]poc!$A$4:$I$600</definedName>
    <definedName name="drhrryrew" localSheetId="8">#REF!</definedName>
    <definedName name="drhrryrew" localSheetId="3">#REF!</definedName>
    <definedName name="drhrryrew" localSheetId="6">#REF!</definedName>
    <definedName name="drhrryrew" localSheetId="2">#REF!</definedName>
    <definedName name="drhrryrew" localSheetId="5">#REF!</definedName>
    <definedName name="drhrryrew">#REF!</definedName>
    <definedName name="dsaasd" localSheetId="8">[2]All!#REF!</definedName>
    <definedName name="dsaasd" localSheetId="3">[2]All!#REF!</definedName>
    <definedName name="dsaasd" localSheetId="6">[2]All!#REF!</definedName>
    <definedName name="dsaasd" localSheetId="2">[2]All!#REF!</definedName>
    <definedName name="dsaasd" localSheetId="5">[2]All!#REF!</definedName>
    <definedName name="dsaasd">[2]All!#REF!</definedName>
    <definedName name="dsrhrtrhyert" localSheetId="8">#REF!</definedName>
    <definedName name="dsrhrtrhyert" localSheetId="3">#REF!</definedName>
    <definedName name="dsrhrtrhyert" localSheetId="6">#REF!</definedName>
    <definedName name="dsrhrtrhyert" localSheetId="2">#REF!</definedName>
    <definedName name="dsrhrtrhyert" localSheetId="5">#REF!</definedName>
    <definedName name="dsrhrtrhyert">#REF!</definedName>
    <definedName name="dwewe" localSheetId="8">#REF!</definedName>
    <definedName name="dwewe" localSheetId="3">#REF!</definedName>
    <definedName name="dwewe" localSheetId="6">#REF!</definedName>
    <definedName name="dwewe" localSheetId="2">#REF!</definedName>
    <definedName name="dwewe" localSheetId="5">#REF!</definedName>
    <definedName name="dwewe">#REF!</definedName>
    <definedName name="ee" localSheetId="8">#REF!</definedName>
    <definedName name="ee" localSheetId="3">#REF!</definedName>
    <definedName name="ee" localSheetId="6">#REF!</definedName>
    <definedName name="ee" localSheetId="2">#REF!</definedName>
    <definedName name="ee" localSheetId="5">#REF!</definedName>
    <definedName name="ee">#REF!</definedName>
    <definedName name="eee" localSheetId="8">#REF!</definedName>
    <definedName name="eee" localSheetId="3">#REF!</definedName>
    <definedName name="eee" localSheetId="6">#REF!</definedName>
    <definedName name="eee" localSheetId="2">#REF!</definedName>
    <definedName name="eee" localSheetId="5">#REF!</definedName>
    <definedName name="eee">#REF!</definedName>
    <definedName name="eeeeeeeee5yt" localSheetId="8">#REF!</definedName>
    <definedName name="eeeeeeeee5yt" localSheetId="3">#REF!</definedName>
    <definedName name="eeeeeeeee5yt" localSheetId="6">#REF!</definedName>
    <definedName name="eeeeeeeee5yt" localSheetId="2">#REF!</definedName>
    <definedName name="eeeeeeeee5yt" localSheetId="5">#REF!</definedName>
    <definedName name="eeeeeeeee5yt">#REF!</definedName>
    <definedName name="eeeeeeeeeeeeeeeeeeeeeeeeeeeeeeee" localSheetId="8">#REF!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#REF!</definedName>
    <definedName name="eeer" localSheetId="8">#REF!</definedName>
    <definedName name="eeer" localSheetId="3">#REF!</definedName>
    <definedName name="eeer" localSheetId="6">#REF!</definedName>
    <definedName name="eeer" localSheetId="2">#REF!</definedName>
    <definedName name="eeer" localSheetId="5">#REF!</definedName>
    <definedName name="eeer">#REF!</definedName>
    <definedName name="eerteyee" localSheetId="8">#REF!</definedName>
    <definedName name="eerteyee" localSheetId="3">#REF!</definedName>
    <definedName name="eerteyee" localSheetId="6">#REF!</definedName>
    <definedName name="eerteyee" localSheetId="2">#REF!</definedName>
    <definedName name="eerteyee" localSheetId="5">#REF!</definedName>
    <definedName name="eerteyee">#REF!</definedName>
    <definedName name="er" localSheetId="8">#REF!</definedName>
    <definedName name="er" localSheetId="3">#REF!</definedName>
    <definedName name="er" localSheetId="6">#REF!</definedName>
    <definedName name="er" localSheetId="2">#REF!</definedName>
    <definedName name="er" localSheetId="5">#REF!</definedName>
    <definedName name="er">#REF!</definedName>
    <definedName name="ererd" localSheetId="8">#REF!</definedName>
    <definedName name="ererd" localSheetId="3">#REF!</definedName>
    <definedName name="ererd" localSheetId="6">#REF!</definedName>
    <definedName name="ererd" localSheetId="2">#REF!</definedName>
    <definedName name="ererd" localSheetId="5">#REF!</definedName>
    <definedName name="ererd">#REF!</definedName>
    <definedName name="erete" localSheetId="8">#REF!</definedName>
    <definedName name="erete" localSheetId="3">#REF!</definedName>
    <definedName name="erete" localSheetId="6">#REF!</definedName>
    <definedName name="erete" localSheetId="2">#REF!</definedName>
    <definedName name="erete" localSheetId="5">#REF!</definedName>
    <definedName name="erete">#REF!</definedName>
    <definedName name="eretet" localSheetId="8">#REF!</definedName>
    <definedName name="eretet" localSheetId="3">#REF!</definedName>
    <definedName name="eretet" localSheetId="6">#REF!</definedName>
    <definedName name="eretet" localSheetId="2">#REF!</definedName>
    <definedName name="eretet" localSheetId="5">#REF!</definedName>
    <definedName name="eretet">#REF!</definedName>
    <definedName name="errrrrrrrrrrrrrrrrrrw" localSheetId="8">[10]DERRESUL!#REF!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[10]DERRESUL!#REF!</definedName>
    <definedName name="ertert" localSheetId="8">#REF!</definedName>
    <definedName name="ertert" localSheetId="3">#REF!</definedName>
    <definedName name="ertert" localSheetId="6">#REF!</definedName>
    <definedName name="ertert" localSheetId="2">#REF!</definedName>
    <definedName name="ertert" localSheetId="5">#REF!</definedName>
    <definedName name="ertert">#REF!</definedName>
    <definedName name="ertet" localSheetId="8">#REF!</definedName>
    <definedName name="ertet" localSheetId="3">#REF!</definedName>
    <definedName name="ertet" localSheetId="6">#REF!</definedName>
    <definedName name="ertet" localSheetId="2">#REF!</definedName>
    <definedName name="ertet" localSheetId="5">#REF!</definedName>
    <definedName name="ertet">#REF!</definedName>
    <definedName name="erteter" localSheetId="8">#REF!</definedName>
    <definedName name="erteter" localSheetId="3">#REF!</definedName>
    <definedName name="erteter" localSheetId="6">#REF!</definedName>
    <definedName name="erteter" localSheetId="2">#REF!</definedName>
    <definedName name="erteter" localSheetId="5">#REF!</definedName>
    <definedName name="erteter">#REF!</definedName>
    <definedName name="ertqq" localSheetId="8">#REF!</definedName>
    <definedName name="ertqq" localSheetId="3">#REF!</definedName>
    <definedName name="ertqq" localSheetId="6">#REF!</definedName>
    <definedName name="ertqq" localSheetId="2">#REF!</definedName>
    <definedName name="ertqq" localSheetId="5">#REF!</definedName>
    <definedName name="ertqq">#REF!</definedName>
    <definedName name="ertrety" localSheetId="8">#REF!</definedName>
    <definedName name="ertrety" localSheetId="3">#REF!</definedName>
    <definedName name="ertrety" localSheetId="6">#REF!</definedName>
    <definedName name="ertrety" localSheetId="2">#REF!</definedName>
    <definedName name="ertrety" localSheetId="5">#REF!</definedName>
    <definedName name="ertrety">#REF!</definedName>
    <definedName name="ertte" localSheetId="8">#REF!</definedName>
    <definedName name="ertte" localSheetId="3">#REF!</definedName>
    <definedName name="ertte" localSheetId="6">#REF!</definedName>
    <definedName name="ertte" localSheetId="2">#REF!</definedName>
    <definedName name="ertte" localSheetId="5">#REF!</definedName>
    <definedName name="ertte">#REF!</definedName>
    <definedName name="erty5eyrytreryrytr" localSheetId="8">#REF!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#REF!</definedName>
    <definedName name="es">[16]ESTATÍSTICA!$AA$2:$AA$5</definedName>
    <definedName name="escalacompet">[17]ESTATÍSTICA!$AA$2:$AA$5</definedName>
    <definedName name="escalaparametroql">[17]ESTATÍSTICA!$AB$2:$AB$6</definedName>
    <definedName name="est" localSheetId="8">#REF!</definedName>
    <definedName name="est" localSheetId="3">#REF!</definedName>
    <definedName name="est" localSheetId="6">#REF!</definedName>
    <definedName name="est" localSheetId="2">#REF!</definedName>
    <definedName name="est" localSheetId="5">#REF!</definedName>
    <definedName name="est">#REF!</definedName>
    <definedName name="estrutura" localSheetId="8">#REF!</definedName>
    <definedName name="estrutura" localSheetId="3">#REF!</definedName>
    <definedName name="estrutura" localSheetId="6">#REF!</definedName>
    <definedName name="estrutura" localSheetId="2">#REF!</definedName>
    <definedName name="estrutura" localSheetId="5">#REF!</definedName>
    <definedName name="estrutura">#REF!</definedName>
    <definedName name="etet" localSheetId="8">#REF!</definedName>
    <definedName name="etet" localSheetId="3">#REF!</definedName>
    <definedName name="etet" localSheetId="6">#REF!</definedName>
    <definedName name="etet" localSheetId="2">#REF!</definedName>
    <definedName name="etet" localSheetId="5">#REF!</definedName>
    <definedName name="etet">#REF!</definedName>
    <definedName name="etrwet" localSheetId="8">#REF!</definedName>
    <definedName name="etrwet" localSheetId="3">#REF!</definedName>
    <definedName name="etrwet" localSheetId="6">#REF!</definedName>
    <definedName name="etrwet" localSheetId="2">#REF!</definedName>
    <definedName name="etrwet" localSheetId="5">#REF!</definedName>
    <definedName name="etrwet">#REF!</definedName>
    <definedName name="etryryr5yrtyewe4rttt" localSheetId="8">#REF!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#REF!</definedName>
    <definedName name="Euro" localSheetId="0" hidden="1">{#N/A,#N/A,TRUE,"cover";#N/A,#N/A,TRUE,"trading";#N/A,#N/A,TRUE,"industry landscape";#N/A,#N/A,TRUE,"market comm";#N/A,#N/A,TRUE,"price perf";#N/A,#N/A,TRUE,"institutional changes";#N/A,#N/A,TRUE,"DOB"}</definedName>
    <definedName name="Euro" localSheetId="4"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8">#REF!</definedName>
    <definedName name="Euro_Activo" localSheetId="3">#REF!</definedName>
    <definedName name="Euro_Activo" localSheetId="6">#REF!</definedName>
    <definedName name="Euro_Activo" localSheetId="2">#REF!</definedName>
    <definedName name="Euro_Activo" localSheetId="5">#REF!</definedName>
    <definedName name="Euro_Activo">#REF!</definedName>
    <definedName name="Euro_DR" localSheetId="8">#REF!</definedName>
    <definedName name="Euro_DR" localSheetId="3">#REF!</definedName>
    <definedName name="Euro_DR" localSheetId="6">#REF!</definedName>
    <definedName name="Euro_DR" localSheetId="2">#REF!</definedName>
    <definedName name="Euro_DR" localSheetId="5">#REF!</definedName>
    <definedName name="Euro_DR">#REF!</definedName>
    <definedName name="Euro_ingles_Activo" localSheetId="8">#REF!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#REF!</definedName>
    <definedName name="Euro_Ingles_DR" localSheetId="8">#REF!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#REF!</definedName>
    <definedName name="Euro_Ingles_Passivo" localSheetId="8">#REF!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#REF!</definedName>
    <definedName name="Euro_Passivo" localSheetId="8">#REF!</definedName>
    <definedName name="Euro_Passivo" localSheetId="3">#REF!</definedName>
    <definedName name="Euro_Passivo" localSheetId="6">#REF!</definedName>
    <definedName name="Euro_Passivo" localSheetId="2">#REF!</definedName>
    <definedName name="Euro_Passivo" localSheetId="5">#REF!</definedName>
    <definedName name="Euro_Passivo">#REF!</definedName>
    <definedName name="ew444445rr" localSheetId="8">#REF!</definedName>
    <definedName name="ew444445rr" localSheetId="3">#REF!</definedName>
    <definedName name="ew444445rr" localSheetId="6">#REF!</definedName>
    <definedName name="ew444445rr" localSheetId="2">#REF!</definedName>
    <definedName name="ew444445rr" localSheetId="5">#REF!</definedName>
    <definedName name="ew444445rr">#REF!</definedName>
    <definedName name="ewercwrewcrwrca" localSheetId="8">#REF!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#REF!</definedName>
    <definedName name="eweweweeeeeeeeeeeer" localSheetId="8">#REF!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#REF!</definedName>
    <definedName name="ewreq" localSheetId="8">#REF!</definedName>
    <definedName name="ewreq" localSheetId="3">#REF!</definedName>
    <definedName name="ewreq" localSheetId="6">#REF!</definedName>
    <definedName name="ewreq" localSheetId="2">#REF!</definedName>
    <definedName name="ewreq" localSheetId="5">#REF!</definedName>
    <definedName name="ewreq">#REF!</definedName>
    <definedName name="ewrewrw" localSheetId="8">#REF!</definedName>
    <definedName name="ewrewrw" localSheetId="3">#REF!</definedName>
    <definedName name="ewrewrw" localSheetId="6">#REF!</definedName>
    <definedName name="ewrewrw" localSheetId="2">#REF!</definedName>
    <definedName name="ewrewrw" localSheetId="5">#REF!</definedName>
    <definedName name="ewrewrw">#REF!</definedName>
    <definedName name="ewrqwr" localSheetId="8">#REF!</definedName>
    <definedName name="ewrqwr" localSheetId="3">#REF!</definedName>
    <definedName name="ewrqwr" localSheetId="6">#REF!</definedName>
    <definedName name="ewrqwr" localSheetId="2">#REF!</definedName>
    <definedName name="ewrqwr" localSheetId="5">#REF!</definedName>
    <definedName name="ewrqwr">#REF!</definedName>
    <definedName name="ewrqwwe" localSheetId="8">#REF!</definedName>
    <definedName name="ewrqwwe" localSheetId="3">#REF!</definedName>
    <definedName name="ewrqwwe" localSheetId="6">#REF!</definedName>
    <definedName name="ewrqwwe" localSheetId="2">#REF!</definedName>
    <definedName name="ewrqwwe" localSheetId="5">#REF!</definedName>
    <definedName name="ewrqwwe">#REF!</definedName>
    <definedName name="ewss" localSheetId="0" hidden="1">{#N/A,#N/A,TRUE,"cover";#N/A,#N/A,TRUE,"trading";#N/A,#N/A,TRUE,"industry landscape";#N/A,#N/A,TRUE,"market comm";#N/A,#N/A,TRUE,"price perf";#N/A,#N/A,TRUE,"institutional changes";#N/A,#N/A,TRUE,"DOB"}</definedName>
    <definedName name="ewss" localSheetId="4"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8">#REF!</definedName>
    <definedName name="ewtrert" localSheetId="3">#REF!</definedName>
    <definedName name="ewtrert" localSheetId="6">#REF!</definedName>
    <definedName name="ewtrert" localSheetId="2">#REF!</definedName>
    <definedName name="ewtrert" localSheetId="5">#REF!</definedName>
    <definedName name="ewtrert">#REF!</definedName>
    <definedName name="fc" localSheetId="8">'[18]42'!#REF!</definedName>
    <definedName name="fc" localSheetId="3">'[18]42'!#REF!</definedName>
    <definedName name="fc" localSheetId="6">'[18]42'!#REF!</definedName>
    <definedName name="fc" localSheetId="2">'[18]42'!#REF!</definedName>
    <definedName name="fc" localSheetId="5">'[18]42'!#REF!</definedName>
    <definedName name="fc">'[18]42'!#REF!</definedName>
    <definedName name="FC_1" localSheetId="8">#REF!</definedName>
    <definedName name="FC_1" localSheetId="3">#REF!</definedName>
    <definedName name="FC_1" localSheetId="6">#REF!</definedName>
    <definedName name="FC_1" localSheetId="2">#REF!</definedName>
    <definedName name="FC_1" localSheetId="5">#REF!</definedName>
    <definedName name="FC_1">#REF!</definedName>
    <definedName name="FC_2" localSheetId="8">#REF!</definedName>
    <definedName name="FC_2" localSheetId="3">#REF!</definedName>
    <definedName name="FC_2" localSheetId="6">#REF!</definedName>
    <definedName name="FC_2" localSheetId="2">#REF!</definedName>
    <definedName name="FC_2" localSheetId="5">#REF!</definedName>
    <definedName name="FC_2">#REF!</definedName>
    <definedName name="fdggf" localSheetId="8">#REF!</definedName>
    <definedName name="fdggf" localSheetId="3">#REF!</definedName>
    <definedName name="fdggf" localSheetId="6">#REF!</definedName>
    <definedName name="fdggf" localSheetId="2">#REF!</definedName>
    <definedName name="fdggf" localSheetId="5">#REF!</definedName>
    <definedName name="fdggf">#REF!</definedName>
    <definedName name="fdgrevtrdfreryreyr" localSheetId="8">#REF!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#REF!</definedName>
    <definedName name="fdhnrt" localSheetId="8">#REF!</definedName>
    <definedName name="fdhnrt" localSheetId="3">#REF!</definedName>
    <definedName name="fdhnrt" localSheetId="6">#REF!</definedName>
    <definedName name="fdhnrt" localSheetId="2">#REF!</definedName>
    <definedName name="fdhnrt" localSheetId="5">#REF!</definedName>
    <definedName name="fdhnrt">#REF!</definedName>
    <definedName name="fees" localSheetId="8">#REF!</definedName>
    <definedName name="fees" localSheetId="3">#REF!</definedName>
    <definedName name="fees" localSheetId="6">#REF!</definedName>
    <definedName name="fees" localSheetId="2">#REF!</definedName>
    <definedName name="fees" localSheetId="5">#REF!</definedName>
    <definedName name="fees">#REF!</definedName>
    <definedName name="fees1" localSheetId="8">#REF!</definedName>
    <definedName name="fees1" localSheetId="3">#REF!</definedName>
    <definedName name="fees1" localSheetId="6">#REF!</definedName>
    <definedName name="fees1" localSheetId="2">#REF!</definedName>
    <definedName name="fees1" localSheetId="5">#REF!</definedName>
    <definedName name="fees1">#REF!</definedName>
    <definedName name="fev" localSheetId="8">[6]Trafego_2013!#REF!</definedName>
    <definedName name="fev" localSheetId="3">[6]Trafego_2013!#REF!</definedName>
    <definedName name="fev" localSheetId="6">[6]Trafego_2013!#REF!</definedName>
    <definedName name="fev" localSheetId="2">[6]Trafego_2013!#REF!</definedName>
    <definedName name="fev" localSheetId="5">[6]Trafego_2013!#REF!</definedName>
    <definedName name="fev">[6]Trafego_2013!#REF!</definedName>
    <definedName name="fevr" localSheetId="8">[7]Receita_2013!#REF!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[7]Receita_2013!#REF!</definedName>
    <definedName name="ffff" localSheetId="8">[10]DERRESUL!#REF!</definedName>
    <definedName name="ffff" localSheetId="3">[10]DERRESUL!#REF!</definedName>
    <definedName name="ffff" localSheetId="6">[10]DERRESUL!#REF!</definedName>
    <definedName name="ffff" localSheetId="2">[10]DERRESUL!#REF!</definedName>
    <definedName name="ffff" localSheetId="5">[10]DERRESUL!#REF!</definedName>
    <definedName name="ffff">[10]DERRESUL!#REF!</definedName>
    <definedName name="ffffffdse" localSheetId="8">#REF!</definedName>
    <definedName name="ffffffdse" localSheetId="3">#REF!</definedName>
    <definedName name="ffffffdse" localSheetId="6">#REF!</definedName>
    <definedName name="ffffffdse" localSheetId="2">#REF!</definedName>
    <definedName name="ffffffdse" localSheetId="5">#REF!</definedName>
    <definedName name="ffffffdse">#REF!</definedName>
    <definedName name="fim" localSheetId="8">#REF!</definedName>
    <definedName name="fim" localSheetId="3">#REF!</definedName>
    <definedName name="fim" localSheetId="6">#REF!</definedName>
    <definedName name="fim" localSheetId="2">#REF!</definedName>
    <definedName name="fim" localSheetId="5">#REF!</definedName>
    <definedName name="fim">#REF!</definedName>
    <definedName name="FINANCE" localSheetId="8">#REF!</definedName>
    <definedName name="FINANCE" localSheetId="3">#REF!</definedName>
    <definedName name="FINANCE" localSheetId="6">#REF!</definedName>
    <definedName name="FINANCE" localSheetId="2">#REF!</definedName>
    <definedName name="FINANCE" localSheetId="5">#REF!</definedName>
    <definedName name="FINANCE">#REF!</definedName>
    <definedName name="frtrtete4" localSheetId="8">[10]DERRESUL!#REF!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[10]DERRESUL!#REF!</definedName>
    <definedName name="fwrere" localSheetId="8">#REF!</definedName>
    <definedName name="fwrere" localSheetId="3">#REF!</definedName>
    <definedName name="fwrere" localSheetId="6">#REF!</definedName>
    <definedName name="fwrere" localSheetId="2">#REF!</definedName>
    <definedName name="fwrere" localSheetId="5">#REF!</definedName>
    <definedName name="fwrere">#REF!</definedName>
    <definedName name="Geral">[19]CORFAX!$M$5:$AA$184</definedName>
    <definedName name="ggggg" localSheetId="8">#REF!</definedName>
    <definedName name="ggggg" localSheetId="3">#REF!</definedName>
    <definedName name="ggggg" localSheetId="6">#REF!</definedName>
    <definedName name="ggggg" localSheetId="2">#REF!</definedName>
    <definedName name="ggggg" localSheetId="5">#REF!</definedName>
    <definedName name="ggggg">#REF!</definedName>
    <definedName name="gggggggg" localSheetId="8">#REF!</definedName>
    <definedName name="gggggggg" localSheetId="3">#REF!</definedName>
    <definedName name="gggggggg" localSheetId="6">#REF!</definedName>
    <definedName name="gggggggg" localSheetId="2">#REF!</definedName>
    <definedName name="gggggggg" localSheetId="5">#REF!</definedName>
    <definedName name="gggggggg">#REF!</definedName>
    <definedName name="gggggggggg" localSheetId="8">#REF!</definedName>
    <definedName name="gggggggggg" localSheetId="3">#REF!</definedName>
    <definedName name="gggggggggg" localSheetId="6">#REF!</definedName>
    <definedName name="gggggggggg" localSheetId="2">#REF!</definedName>
    <definedName name="gggggggggg" localSheetId="5">#REF!</definedName>
    <definedName name="gggggggggg">#REF!</definedName>
    <definedName name="gggggggggg5" localSheetId="8">#REF!</definedName>
    <definedName name="gggggggggg5" localSheetId="3">#REF!</definedName>
    <definedName name="gggggggggg5" localSheetId="6">#REF!</definedName>
    <definedName name="gggggggggg5" localSheetId="2">#REF!</definedName>
    <definedName name="gggggggggg5" localSheetId="5">#REF!</definedName>
    <definedName name="gggggggggg5">#REF!</definedName>
    <definedName name="gjjjjjjjjjjytr" localSheetId="8">#REF!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#REF!</definedName>
    <definedName name="gyuir6yutyty" localSheetId="8">#REF!</definedName>
    <definedName name="gyuir6yutyty" localSheetId="3">#REF!</definedName>
    <definedName name="gyuir6yutyty" localSheetId="6">#REF!</definedName>
    <definedName name="gyuir6yutyty" localSheetId="2">#REF!</definedName>
    <definedName name="gyuir6yutyty" localSheetId="5">#REF!</definedName>
    <definedName name="gyuir6yutyty">#REF!</definedName>
    <definedName name="Header" localSheetId="8">#REF!</definedName>
    <definedName name="Header" localSheetId="3">#REF!</definedName>
    <definedName name="Header" localSheetId="6">#REF!</definedName>
    <definedName name="Header" localSheetId="2">#REF!</definedName>
    <definedName name="Header" localSheetId="5">#REF!</definedName>
    <definedName name="Header">#REF!</definedName>
    <definedName name="hhhhhhhhhhh" localSheetId="8">#REF!</definedName>
    <definedName name="hhhhhhhhhhh" localSheetId="3">#REF!</definedName>
    <definedName name="hhhhhhhhhhh" localSheetId="6">#REF!</definedName>
    <definedName name="hhhhhhhhhhh" localSheetId="2">#REF!</definedName>
    <definedName name="hhhhhhhhhhh" localSheetId="5">#REF!</definedName>
    <definedName name="hhhhhhhhhhh">#REF!</definedName>
    <definedName name="HSE_acidentes_2008_com_dp_por_mês_e_grupo" localSheetId="8">#REF!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#REF!</definedName>
    <definedName name="HSE_acidentes_2009_com_dp_por_mês_e_grupo" localSheetId="8">#REF!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#REF!</definedName>
    <definedName name="HSE_acidentes_2009_com_dp_por_mês_e_grupo1_Query" localSheetId="8">#REF!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#REF!</definedName>
    <definedName name="HSEacdt2008_T2_c_acdt_e_dias_trabalhaveis_por_mes" localSheetId="8">#REF!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#REF!</definedName>
    <definedName name="HSEacdt2009_T2_c_acdt_e_dias_trabalhaveis_por_mes" localSheetId="8">#REF!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#REF!</definedName>
    <definedName name="iiiii" localSheetId="8">#REF!</definedName>
    <definedName name="iiiii" localSheetId="3">#REF!</definedName>
    <definedName name="iiiii" localSheetId="6">#REF!</definedName>
    <definedName name="iiiii" localSheetId="2">#REF!</definedName>
    <definedName name="iiiii" localSheetId="5">#REF!</definedName>
    <definedName name="iiiii">#REF!</definedName>
    <definedName name="iiiiiiii" localSheetId="8">#REF!</definedName>
    <definedName name="iiiiiiii" localSheetId="3">#REF!</definedName>
    <definedName name="iiiiiiii" localSheetId="6">#REF!</definedName>
    <definedName name="iiiiiiii" localSheetId="2">#REF!</definedName>
    <definedName name="iiiiiiii" localSheetId="5">#REF!</definedName>
    <definedName name="iiiiiiii">#REF!</definedName>
    <definedName name="iiuio" localSheetId="8">#REF!</definedName>
    <definedName name="iiuio" localSheetId="3">#REF!</definedName>
    <definedName name="iiuio" localSheetId="6">#REF!</definedName>
    <definedName name="iiuio" localSheetId="2">#REF!</definedName>
    <definedName name="iiuio" localSheetId="5">#REF!</definedName>
    <definedName name="iiuio">#REF!</definedName>
    <definedName name="iiuytu" localSheetId="8">#REF!</definedName>
    <definedName name="iiuytu" localSheetId="3">#REF!</definedName>
    <definedName name="iiuytu" localSheetId="6">#REF!</definedName>
    <definedName name="iiuytu" localSheetId="2">#REF!</definedName>
    <definedName name="iiuytu" localSheetId="5">#REF!</definedName>
    <definedName name="iiuytu">#REF!</definedName>
    <definedName name="ilokkj" localSheetId="8">#REF!</definedName>
    <definedName name="ilokkj" localSheetId="3">#REF!</definedName>
    <definedName name="ilokkj" localSheetId="6">#REF!</definedName>
    <definedName name="ilokkj" localSheetId="2">#REF!</definedName>
    <definedName name="ilokkj" localSheetId="5">#REF!</definedName>
    <definedName name="ilokkj">#REF!</definedName>
    <definedName name="IMOBILIZADO__JPN_" localSheetId="8">#REF!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#REF!</definedName>
    <definedName name="INMO179">[1]Inmosap!$A$1:$G$19</definedName>
    <definedName name="INMO72" localSheetId="8">#REF!</definedName>
    <definedName name="INMO72" localSheetId="3">#REF!</definedName>
    <definedName name="INMO72" localSheetId="6">#REF!</definedName>
    <definedName name="INMO72" localSheetId="2">#REF!</definedName>
    <definedName name="INMO72" localSheetId="5">#REF!</definedName>
    <definedName name="INMO72">#REF!</definedName>
    <definedName name="INTERNACIONAL" localSheetId="8">#REF!</definedName>
    <definedName name="INTERNACIONAL" localSheetId="3">#REF!</definedName>
    <definedName name="INTERNACIONAL" localSheetId="6">#REF!</definedName>
    <definedName name="INTERNACIONAL" localSheetId="2">#REF!</definedName>
    <definedName name="INTERNACIONAL" localSheetId="5">#REF!</definedName>
    <definedName name="INTERNACIONAL">#REF!</definedName>
    <definedName name="investors">'[20]Global Investors Detail'!$A$2:$G$1048576</definedName>
    <definedName name="io89itr6" localSheetId="8">#REF!</definedName>
    <definedName name="io89itr6" localSheetId="3">#REF!</definedName>
    <definedName name="io89itr6" localSheetId="6">#REF!</definedName>
    <definedName name="io89itr6" localSheetId="2">#REF!</definedName>
    <definedName name="io89itr6" localSheetId="5">#REF!</definedName>
    <definedName name="io89itr6">#REF!</definedName>
    <definedName name="ioij" localSheetId="8">#REF!</definedName>
    <definedName name="ioij" localSheetId="3">#REF!</definedName>
    <definedName name="ioij" localSheetId="6">#REF!</definedName>
    <definedName name="ioij" localSheetId="2">#REF!</definedName>
    <definedName name="ioij" localSheetId="5">#REF!</definedName>
    <definedName name="ioij">#REF!</definedName>
    <definedName name="ioj" localSheetId="8">#REF!</definedName>
    <definedName name="ioj" localSheetId="3">#REF!</definedName>
    <definedName name="ioj" localSheetId="6">#REF!</definedName>
    <definedName name="ioj" localSheetId="2">#REF!</definedName>
    <definedName name="ioj" localSheetId="5">#REF!</definedName>
    <definedName name="ioj">#REF!</definedName>
    <definedName name="iouui" localSheetId="8">#REF!</definedName>
    <definedName name="iouui" localSheetId="3">#REF!</definedName>
    <definedName name="iouui" localSheetId="6">#REF!</definedName>
    <definedName name="iouui" localSheetId="2">#REF!</definedName>
    <definedName name="iouui" localSheetId="5">#REF!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8">#REF!</definedName>
    <definedName name="iuyo98" localSheetId="3">#REF!</definedName>
    <definedName name="iuyo98" localSheetId="6">#REF!</definedName>
    <definedName name="iuyo98" localSheetId="2">#REF!</definedName>
    <definedName name="iuyo98" localSheetId="5">#REF!</definedName>
    <definedName name="iuyo98">#REF!</definedName>
    <definedName name="Jan" localSheetId="8">#REF!</definedName>
    <definedName name="Jan" localSheetId="3">#REF!</definedName>
    <definedName name="Jan" localSheetId="6">#REF!</definedName>
    <definedName name="Jan" localSheetId="2">#REF!</definedName>
    <definedName name="Jan" localSheetId="5">#REF!</definedName>
    <definedName name="Jan">#REF!</definedName>
    <definedName name="janr" localSheetId="8">[7]Receita_2013!#REF!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[7]Receita_2013!#REF!</definedName>
    <definedName name="jj" localSheetId="8">#REF!</definedName>
    <definedName name="jj" localSheetId="3">#REF!</definedName>
    <definedName name="jj" localSheetId="6">#REF!</definedName>
    <definedName name="jj" localSheetId="2">#REF!</definedName>
    <definedName name="jj" localSheetId="5">#REF!</definedName>
    <definedName name="jj">#REF!</definedName>
    <definedName name="jjjjjjjj" localSheetId="8">#REF!</definedName>
    <definedName name="jjjjjjjj" localSheetId="3">#REF!</definedName>
    <definedName name="jjjjjjjj" localSheetId="6">#REF!</definedName>
    <definedName name="jjjjjjjj" localSheetId="2">#REF!</definedName>
    <definedName name="jjjjjjjj" localSheetId="5">#REF!</definedName>
    <definedName name="jjjjjjjj">#REF!</definedName>
    <definedName name="jul" localSheetId="8">[6]Trafego_2013!#REF!</definedName>
    <definedName name="jul" localSheetId="3">[6]Trafego_2013!#REF!</definedName>
    <definedName name="jul" localSheetId="6">[6]Trafego_2013!#REF!</definedName>
    <definedName name="jul" localSheetId="2">[6]Trafego_2013!#REF!</definedName>
    <definedName name="jul" localSheetId="5">[6]Trafego_2013!#REF!</definedName>
    <definedName name="jul">[6]Trafego_2013!#REF!</definedName>
    <definedName name="julr" localSheetId="8">[7]Receita_2013!#REF!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[7]Receita_2013!#REF!</definedName>
    <definedName name="jun" localSheetId="8">[6]Trafego_2013!#REF!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[6]Trafego_2013!#REF!</definedName>
    <definedName name="junr" localSheetId="8">[7]Receita_2013!#REF!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[7]Receita_2013!#REF!</definedName>
    <definedName name="k" localSheetId="8">#REF!</definedName>
    <definedName name="k" localSheetId="3">#REF!</definedName>
    <definedName name="k" localSheetId="6">#REF!</definedName>
    <definedName name="k" localSheetId="2">#REF!</definedName>
    <definedName name="k" localSheetId="5">#REF!</definedName>
    <definedName name="k">#REF!</definedName>
    <definedName name="klhºoihbº" localSheetId="8">#REF!</definedName>
    <definedName name="klhºoihbº" localSheetId="3">#REF!</definedName>
    <definedName name="klhºoihbº" localSheetId="6">#REF!</definedName>
    <definedName name="klhºoihbº" localSheetId="2">#REF!</definedName>
    <definedName name="klhºoihbº" localSheetId="5">#REF!</definedName>
    <definedName name="klhºoihbº">#REF!</definedName>
    <definedName name="klll" localSheetId="8">[10]DERRESUL!#REF!</definedName>
    <definedName name="klll" localSheetId="3">[10]DERRESUL!#REF!</definedName>
    <definedName name="klll" localSheetId="6">[10]DERRESUL!#REF!</definedName>
    <definedName name="klll" localSheetId="2">[10]DERRESUL!#REF!</definedName>
    <definedName name="klll" localSheetId="5">[10]DERRESUL!#REF!</definedName>
    <definedName name="klll">[10]DERRESUL!#REF!</definedName>
    <definedName name="lçoçl" localSheetId="8">#REF!</definedName>
    <definedName name="lçoçl" localSheetId="3">#REF!</definedName>
    <definedName name="lçoçl" localSheetId="6">#REF!</definedName>
    <definedName name="lçoçl" localSheetId="2">#REF!</definedName>
    <definedName name="lçoçl" localSheetId="5">#REF!</definedName>
    <definedName name="lçoçl">#REF!</definedName>
    <definedName name="ListOffset" hidden="1">1</definedName>
    <definedName name="lllll" localSheetId="8">#REF!</definedName>
    <definedName name="lllll" localSheetId="3">#REF!</definedName>
    <definedName name="lllll" localSheetId="6">#REF!</definedName>
    <definedName name="lllll" localSheetId="2">#REF!</definedName>
    <definedName name="lllll" localSheetId="5">#REF!</definedName>
    <definedName name="lllll">#REF!</definedName>
    <definedName name="lllllllll" localSheetId="8">#REF!</definedName>
    <definedName name="lllllllll" localSheetId="3">#REF!</definedName>
    <definedName name="lllllllll" localSheetId="6">#REF!</definedName>
    <definedName name="lllllllll" localSheetId="2">#REF!</definedName>
    <definedName name="lllllllll" localSheetId="5">#REF!</definedName>
    <definedName name="lllllllll">#REF!</definedName>
    <definedName name="loiuoi8" localSheetId="8">#REF!</definedName>
    <definedName name="loiuoi8" localSheetId="3">#REF!</definedName>
    <definedName name="loiuoi8" localSheetId="6">#REF!</definedName>
    <definedName name="loiuoi8" localSheetId="2">#REF!</definedName>
    <definedName name="loiuoi8" localSheetId="5">#REF!</definedName>
    <definedName name="loiuoi8">#REF!</definedName>
    <definedName name="lop" localSheetId="0" hidden="1">{#N/A,#N/A,TRUE,"cover";#N/A,#N/A,TRUE,"trading";#N/A,#N/A,TRUE,"industry landscape";#N/A,#N/A,TRUE,"market comm";#N/A,#N/A,TRUE,"price perf";#N/A,#N/A,TRUE,"institutional changes";#N/A,#N/A,TRUE,"DOB"}</definedName>
    <definedName name="lop" localSheetId="4"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8">#REF!</definedName>
    <definedName name="luttttttyuf" localSheetId="3">#REF!</definedName>
    <definedName name="luttttttyuf" localSheetId="6">#REF!</definedName>
    <definedName name="luttttttyuf" localSheetId="2">#REF!</definedName>
    <definedName name="luttttttyuf" localSheetId="5">#REF!</definedName>
    <definedName name="luttttttyuf">#REF!</definedName>
    <definedName name="mai" localSheetId="8">[6]Trafego_2013!#REF!</definedName>
    <definedName name="mai" localSheetId="3">[6]Trafego_2013!#REF!</definedName>
    <definedName name="mai" localSheetId="6">[6]Trafego_2013!#REF!</definedName>
    <definedName name="mai" localSheetId="2">[6]Trafego_2013!#REF!</definedName>
    <definedName name="mai" localSheetId="5">[6]Trafego_2013!#REF!</definedName>
    <definedName name="mai">[6]Trafego_2013!#REF!</definedName>
    <definedName name="mair" localSheetId="8">[7]Receita_2013!#REF!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[7]Receita_2013!#REF!</definedName>
    <definedName name="mar" localSheetId="8">[6]Trafego_2013!#REF!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[6]Trafego_2013!#REF!</definedName>
    <definedName name="marr" localSheetId="8">[7]Receita_2013!#REF!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[7]Receita_2013!#REF!</definedName>
    <definedName name="MC" localSheetId="8">#REF!</definedName>
    <definedName name="MC" localSheetId="3">#REF!</definedName>
    <definedName name="MC" localSheetId="6">#REF!</definedName>
    <definedName name="MC" localSheetId="2">#REF!</definedName>
    <definedName name="MC" localSheetId="5">#REF!</definedName>
    <definedName name="MC">#REF!</definedName>
    <definedName name="MCALL" localSheetId="8">#REF!</definedName>
    <definedName name="MCALL" localSheetId="3">#REF!</definedName>
    <definedName name="MCALL" localSheetId="6">#REF!</definedName>
    <definedName name="MCALL" localSheetId="2">#REF!</definedName>
    <definedName name="MCALL" localSheetId="5">#REF!</definedName>
    <definedName name="MCALL">#REF!</definedName>
    <definedName name="mes" localSheetId="8">#REF!</definedName>
    <definedName name="mes" localSheetId="3">#REF!</definedName>
    <definedName name="mes" localSheetId="6">#REF!</definedName>
    <definedName name="mes" localSheetId="2">#REF!</definedName>
    <definedName name="mes" localSheetId="5">#REF!</definedName>
    <definedName name="mes">#REF!</definedName>
    <definedName name="MES_AC">[9]BALANÇO!$A$98</definedName>
    <definedName name="Meses">'[21]42'!$C$177:$D$188</definedName>
    <definedName name="mesGC" localSheetId="8">#REF!</definedName>
    <definedName name="mesGC" localSheetId="3">#REF!</definedName>
    <definedName name="mesGC" localSheetId="6">#REF!</definedName>
    <definedName name="mesGC" localSheetId="2">#REF!</definedName>
    <definedName name="mesGC" localSheetId="5">#REF!</definedName>
    <definedName name="mesGC">#REF!</definedName>
    <definedName name="Mestre_2007" localSheetId="8">#REF!</definedName>
    <definedName name="Mestre_2007" localSheetId="3">#REF!</definedName>
    <definedName name="Mestre_2007" localSheetId="6">#REF!</definedName>
    <definedName name="Mestre_2007" localSheetId="2">#REF!</definedName>
    <definedName name="Mestre_2007" localSheetId="5">#REF!</definedName>
    <definedName name="Mestre_2007">#REF!</definedName>
    <definedName name="mmmmm" localSheetId="8">#REF!</definedName>
    <definedName name="mmmmm" localSheetId="3">#REF!</definedName>
    <definedName name="mmmmm" localSheetId="6">#REF!</definedName>
    <definedName name="mmmmm" localSheetId="2">#REF!</definedName>
    <definedName name="mmmmm" localSheetId="5">#REF!</definedName>
    <definedName name="mmmmm">#REF!</definedName>
    <definedName name="mmmmmmm" localSheetId="8">#REF!</definedName>
    <definedName name="mmmmmmm" localSheetId="3">#REF!</definedName>
    <definedName name="mmmmmmm" localSheetId="6">#REF!</definedName>
    <definedName name="mmmmmmm" localSheetId="2">#REF!</definedName>
    <definedName name="mmmmmmm" localSheetId="5">#REF!</definedName>
    <definedName name="mmmmmmm">#REF!</definedName>
    <definedName name="mmmmmmmm" localSheetId="8">#REF!</definedName>
    <definedName name="mmmmmmmm" localSheetId="3">#REF!</definedName>
    <definedName name="mmmmmmmm" localSheetId="6">#REF!</definedName>
    <definedName name="mmmmmmmm" localSheetId="2">#REF!</definedName>
    <definedName name="mmmmmmmm" localSheetId="5">#REF!</definedName>
    <definedName name="mmmmmmmm">#REF!</definedName>
    <definedName name="mmmmmmmmmm4" localSheetId="8">#REF!</definedName>
    <definedName name="mmmmmmmmmm4" localSheetId="3">#REF!</definedName>
    <definedName name="mmmmmmmmmm4" localSheetId="6">#REF!</definedName>
    <definedName name="mmmmmmmmmm4" localSheetId="2">#REF!</definedName>
    <definedName name="mmmmmmmmmm4" localSheetId="5">#REF!</definedName>
    <definedName name="mmmmmmmmmm4">#REF!</definedName>
    <definedName name="MONTHS" localSheetId="8">#REF!</definedName>
    <definedName name="MONTHS" localSheetId="3">#REF!</definedName>
    <definedName name="MONTHS" localSheetId="6">#REF!</definedName>
    <definedName name="MONTHS" localSheetId="2">#REF!</definedName>
    <definedName name="MONTHS" localSheetId="5">#REF!</definedName>
    <definedName name="MONTHS">#REF!</definedName>
    <definedName name="msc" localSheetId="8">#REF!</definedName>
    <definedName name="msc" localSheetId="3">#REF!</definedName>
    <definedName name="msc" localSheetId="6">#REF!</definedName>
    <definedName name="msc" localSheetId="2">#REF!</definedName>
    <definedName name="msc" localSheetId="5">#REF!</definedName>
    <definedName name="msc">#REF!</definedName>
    <definedName name="MUTA_1" localSheetId="8">#REF!</definedName>
    <definedName name="MUTA_1" localSheetId="3">#REF!</definedName>
    <definedName name="MUTA_1" localSheetId="6">#REF!</definedName>
    <definedName name="MUTA_1" localSheetId="2">#REF!</definedName>
    <definedName name="MUTA_1" localSheetId="5">#REF!</definedName>
    <definedName name="MUTA_1">#REF!</definedName>
    <definedName name="MUTA_2" localSheetId="8">#REF!</definedName>
    <definedName name="MUTA_2" localSheetId="3">#REF!</definedName>
    <definedName name="MUTA_2" localSheetId="6">#REF!</definedName>
    <definedName name="MUTA_2" localSheetId="2">#REF!</definedName>
    <definedName name="MUTA_2" localSheetId="5">#REF!</definedName>
    <definedName name="MUTA_2">#REF!</definedName>
    <definedName name="MUTA_3" localSheetId="8">#REF!</definedName>
    <definedName name="MUTA_3" localSheetId="3">#REF!</definedName>
    <definedName name="MUTA_3" localSheetId="6">#REF!</definedName>
    <definedName name="MUTA_3" localSheetId="2">#REF!</definedName>
    <definedName name="MUTA_3" localSheetId="5">#REF!</definedName>
    <definedName name="MUTA_3">#REF!</definedName>
    <definedName name="MUTA_4" localSheetId="8">#REF!</definedName>
    <definedName name="MUTA_4" localSheetId="3">#REF!</definedName>
    <definedName name="MUTA_4" localSheetId="6">#REF!</definedName>
    <definedName name="MUTA_4" localSheetId="2">#REF!</definedName>
    <definedName name="MUTA_4" localSheetId="5">#REF!</definedName>
    <definedName name="MUTA_4">#REF!</definedName>
    <definedName name="nnnnn" localSheetId="8">#REF!</definedName>
    <definedName name="nnnnn" localSheetId="3">#REF!</definedName>
    <definedName name="nnnnn" localSheetId="6">#REF!</definedName>
    <definedName name="nnnnn" localSheetId="2">#REF!</definedName>
    <definedName name="nnnnn" localSheetId="5">#REF!</definedName>
    <definedName name="nnnnn">#REF!</definedName>
    <definedName name="NOMBRES" localSheetId="8">#REF!</definedName>
    <definedName name="NOMBRES" localSheetId="3">#REF!</definedName>
    <definedName name="NOMBRES" localSheetId="6">#REF!</definedName>
    <definedName name="NOMBRES" localSheetId="2">#REF!</definedName>
    <definedName name="NOMBRES" localSheetId="5">#REF!</definedName>
    <definedName name="NOMBRES">#REF!</definedName>
    <definedName name="nov" localSheetId="8">[6]Trafego_2013!#REF!</definedName>
    <definedName name="nov" localSheetId="3">[6]Trafego_2013!#REF!</definedName>
    <definedName name="nov" localSheetId="6">[6]Trafego_2013!#REF!</definedName>
    <definedName name="nov" localSheetId="2">[6]Trafego_2013!#REF!</definedName>
    <definedName name="nov" localSheetId="5">[6]Trafego_2013!#REF!</definedName>
    <definedName name="nov">[6]Trafego_2013!#REF!</definedName>
    <definedName name="novr" localSheetId="8">[7]Receita_2013!#REF!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[7]Receita_2013!#REF!</definedName>
    <definedName name="NUTREND" localSheetId="8">#REF!</definedName>
    <definedName name="NUTREND" localSheetId="3">#REF!</definedName>
    <definedName name="NUTREND" localSheetId="6">#REF!</definedName>
    <definedName name="NUTREND" localSheetId="2">#REF!</definedName>
    <definedName name="NUTREND" localSheetId="5">#REF!</definedName>
    <definedName name="NUTREND">#REF!</definedName>
    <definedName name="o87yuy" localSheetId="8">#REF!</definedName>
    <definedName name="o87yuy" localSheetId="3">#REF!</definedName>
    <definedName name="o87yuy" localSheetId="6">#REF!</definedName>
    <definedName name="o87yuy" localSheetId="2">#REF!</definedName>
    <definedName name="o87yuy" localSheetId="5">#REF!</definedName>
    <definedName name="o87yuy">#REF!</definedName>
    <definedName name="oioi" localSheetId="8">#REF!</definedName>
    <definedName name="oioi" localSheetId="3">#REF!</definedName>
    <definedName name="oioi" localSheetId="6">#REF!</definedName>
    <definedName name="oioi" localSheetId="2">#REF!</definedName>
    <definedName name="oioi" localSheetId="5">#REF!</definedName>
    <definedName name="oioi">#REF!</definedName>
    <definedName name="oitpiut" localSheetId="8">#REF!</definedName>
    <definedName name="oitpiut" localSheetId="3">#REF!</definedName>
    <definedName name="oitpiut" localSheetId="6">#REF!</definedName>
    <definedName name="oitpiut" localSheetId="2">#REF!</definedName>
    <definedName name="oitpiut" localSheetId="5">#REF!</definedName>
    <definedName name="oitpiut">#REF!</definedName>
    <definedName name="ooii" localSheetId="8">#REF!</definedName>
    <definedName name="ooii" localSheetId="3">#REF!</definedName>
    <definedName name="ooii" localSheetId="6">#REF!</definedName>
    <definedName name="ooii" localSheetId="2">#REF!</definedName>
    <definedName name="ooii" localSheetId="5">#REF!</definedName>
    <definedName name="ooii">#REF!</definedName>
    <definedName name="oooo" localSheetId="8">#REF!</definedName>
    <definedName name="oooo" localSheetId="3">#REF!</definedName>
    <definedName name="oooo" localSheetId="6">#REF!</definedName>
    <definedName name="oooo" localSheetId="2">#REF!</definedName>
    <definedName name="oooo" localSheetId="5">#REF!</definedName>
    <definedName name="oooo">#REF!</definedName>
    <definedName name="ouoiu" localSheetId="8">#REF!</definedName>
    <definedName name="ouoiu" localSheetId="3">#REF!</definedName>
    <definedName name="ouoiu" localSheetId="6">#REF!</definedName>
    <definedName name="ouoiu" localSheetId="2">#REF!</definedName>
    <definedName name="ouoiu" localSheetId="5">#REF!</definedName>
    <definedName name="ouoiu">#REF!</definedName>
    <definedName name="out" localSheetId="8">[6]Trafego_2013!#REF!</definedName>
    <definedName name="out" localSheetId="3">[6]Trafego_2013!#REF!</definedName>
    <definedName name="out" localSheetId="6">[6]Trafego_2013!#REF!</definedName>
    <definedName name="out" localSheetId="2">[6]Trafego_2013!#REF!</definedName>
    <definedName name="out" localSheetId="5">[6]Trafego_2013!#REF!</definedName>
    <definedName name="out">[6]Trafego_2013!#REF!</definedName>
    <definedName name="outr" localSheetId="8">[7]Receita_2013!#REF!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[7]Receita_2013!#REF!</definedName>
    <definedName name="P">#N/A</definedName>
    <definedName name="par_cog" localSheetId="8">#REF!</definedName>
    <definedName name="par_cog" localSheetId="3">#REF!</definedName>
    <definedName name="par_cog" localSheetId="6">#REF!</definedName>
    <definedName name="par_cog" localSheetId="2">#REF!</definedName>
    <definedName name="par_cog" localSheetId="5">#REF!</definedName>
    <definedName name="par_cog">#REF!</definedName>
    <definedName name="par_cog1" localSheetId="8">#REF!</definedName>
    <definedName name="par_cog1" localSheetId="3">#REF!</definedName>
    <definedName name="par_cog1" localSheetId="6">#REF!</definedName>
    <definedName name="par_cog1" localSheetId="2">#REF!</definedName>
    <definedName name="par_cog1" localSheetId="5">#REF!</definedName>
    <definedName name="par_cog1">#REF!</definedName>
    <definedName name="PARTICIPAÇÕES" localSheetId="8">#REF!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#REF!</definedName>
    <definedName name="PerformancePoint_bb8c1a09_6539_44f4_87b1_76816689d73c" localSheetId="8">#REF!,#REF!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#REF!,#REF!</definedName>
    <definedName name="PINV" localSheetId="8">#REF!</definedName>
    <definedName name="PINV" localSheetId="3">#REF!</definedName>
    <definedName name="PINV" localSheetId="6">#REF!</definedName>
    <definedName name="PINV" localSheetId="2">#REF!</definedName>
    <definedName name="PINV" localSheetId="5">#REF!</definedName>
    <definedName name="PINV">#REF!</definedName>
    <definedName name="PL_MES_AC" localSheetId="8">#REF!</definedName>
    <definedName name="PL_MES_AC" localSheetId="3">#REF!</definedName>
    <definedName name="PL_MES_AC" localSheetId="6">#REF!</definedName>
    <definedName name="PL_MES_AC" localSheetId="2">#REF!</definedName>
    <definedName name="PL_MES_AC" localSheetId="5">#REF!</definedName>
    <definedName name="PL_MES_AC">#REF!</definedName>
    <definedName name="PL_MES_ANT" localSheetId="8">#REF!</definedName>
    <definedName name="PL_MES_ANT" localSheetId="3">#REF!</definedName>
    <definedName name="PL_MES_ANT" localSheetId="6">#REF!</definedName>
    <definedName name="PL_MES_ANT" localSheetId="2">#REF!</definedName>
    <definedName name="PL_MES_ANT" localSheetId="5">#REF!</definedName>
    <definedName name="PL_MES_ANT">#REF!</definedName>
    <definedName name="pppp" localSheetId="8">#REF!</definedName>
    <definedName name="pppp" localSheetId="3">#REF!</definedName>
    <definedName name="pppp" localSheetId="6">#REF!</definedName>
    <definedName name="pppp" localSheetId="2">#REF!</definedName>
    <definedName name="pppp" localSheetId="5">#REF!</definedName>
    <definedName name="pppp">#REF!</definedName>
    <definedName name="ppppppppppppp5" localSheetId="8">#REF!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#REF!</definedName>
    <definedName name="_xlnm.Print_Area" localSheetId="0">'     '!$A$1:$P$32</definedName>
    <definedName name="_xlnm.Print_Area" localSheetId="4">'Balance Sheet'!$B$2:$M$26</definedName>
    <definedName name="_xlnm.Print_Area" localSheetId="8">'Banco CTT'!$B$2:$F$35</definedName>
    <definedName name="_xlnm.Print_Area" localSheetId="3">'Cash Flow'!$B$2:$H$22</definedName>
    <definedName name="_xlnm.Print_Area" localSheetId="6">'Express &amp; Parcels'!$B$2:$F$32</definedName>
    <definedName name="_xlnm.Print_Area" localSheetId="7">'Financial Services'!$B$2:$F$33</definedName>
    <definedName name="_xlnm.Print_Area" localSheetId="2">'Key highlights'!$B$2:$G$27</definedName>
    <definedName name="_xlnm.Print_Area" localSheetId="1">'Key indicators'!$B$2:$G$34</definedName>
    <definedName name="_xlnm.Print_Area" localSheetId="5">'Mail &amp; Other'!$B$2:$F$33</definedName>
    <definedName name="_xlnm.Print_Area">#REF!</definedName>
    <definedName name="PRINT_CONDENS" localSheetId="8">#REF!</definedName>
    <definedName name="PRINT_CONDENS" localSheetId="3">#REF!</definedName>
    <definedName name="PRINT_CONDENS" localSheetId="6">#REF!</definedName>
    <definedName name="PRINT_CONDENS" localSheetId="2">#REF!</definedName>
    <definedName name="PRINT_CONDENS" localSheetId="5">#REF!</definedName>
    <definedName name="PRINT_CONDENS">#REF!</definedName>
    <definedName name="PRINT_DETALHE" localSheetId="8">#REF!,#REF!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#REF!,#REF!</definedName>
    <definedName name="_xlnm.Print_Titles" localSheetId="8">'Banco CTT'!$B:$B,'Banco CTT'!$2:$3</definedName>
    <definedName name="_xlnm.Print_Titles" localSheetId="3">'Cash Flow'!$B:$B,'Cash Flow'!$2:$3</definedName>
    <definedName name="_xlnm.Print_Titles" localSheetId="6">'Express &amp; Parcels'!$B:$B,'Express &amp; Parcels'!$2:$3</definedName>
    <definedName name="_xlnm.Print_Titles" localSheetId="7">'Financial Services'!$B:$B,'Financial Services'!$2:$3</definedName>
    <definedName name="_xlnm.Print_Titles" localSheetId="2">'Key highlights'!$B:$B,'Key highlights'!$2:$3</definedName>
    <definedName name="_xlnm.Print_Titles" localSheetId="5">'Mail &amp; Other'!$B:$B</definedName>
    <definedName name="_xlnm.Print_Titles">#REF!,#REF!</definedName>
    <definedName name="PROV" localSheetId="8">#REF!</definedName>
    <definedName name="PROV" localSheetId="3">#REF!</definedName>
    <definedName name="PROV" localSheetId="6">#REF!</definedName>
    <definedName name="PROV" localSheetId="2">#REF!</definedName>
    <definedName name="PROV" localSheetId="5">#REF!</definedName>
    <definedName name="PROV">#REF!</definedName>
    <definedName name="PTE_Activo" localSheetId="8">#REF!</definedName>
    <definedName name="PTE_Activo" localSheetId="3">#REF!</definedName>
    <definedName name="PTE_Activo" localSheetId="6">#REF!</definedName>
    <definedName name="PTE_Activo" localSheetId="2">#REF!</definedName>
    <definedName name="PTE_Activo" localSheetId="5">#REF!</definedName>
    <definedName name="PTE_Activo">#REF!</definedName>
    <definedName name="PTE_DR" localSheetId="8">#REF!</definedName>
    <definedName name="PTE_DR" localSheetId="3">#REF!</definedName>
    <definedName name="PTE_DR" localSheetId="6">#REF!</definedName>
    <definedName name="PTE_DR" localSheetId="2">#REF!</definedName>
    <definedName name="PTE_DR" localSheetId="5">#REF!</definedName>
    <definedName name="PTE_DR">#REF!</definedName>
    <definedName name="PTE_Ingles_Activo" localSheetId="8">#REF!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#REF!</definedName>
    <definedName name="PTE_Ingles_DR" localSheetId="8">[10]DERRESUL!#REF!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[10]DERRESUL!#REF!</definedName>
    <definedName name="PTE_Ingles_Passivo" localSheetId="8">#REF!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#REF!</definedName>
    <definedName name="PTE_Passivo" localSheetId="8">#REF!</definedName>
    <definedName name="PTE_Passivo" localSheetId="3">#REF!</definedName>
    <definedName name="PTE_Passivo" localSheetId="6">#REF!</definedName>
    <definedName name="PTE_Passivo" localSheetId="2">#REF!</definedName>
    <definedName name="PTE_Passivo" localSheetId="5">#REF!</definedName>
    <definedName name="PTE_Passivo">#REF!</definedName>
    <definedName name="Q_cflow98definitivo_versao2" localSheetId="8">#REF!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#REF!</definedName>
    <definedName name="qc" localSheetId="8">#REF!</definedName>
    <definedName name="qc" localSheetId="3">#REF!</definedName>
    <definedName name="qc" localSheetId="6">#REF!</definedName>
    <definedName name="qc" localSheetId="2">#REF!</definedName>
    <definedName name="qc" localSheetId="5">#REF!</definedName>
    <definedName name="qc">#REF!</definedName>
    <definedName name="qerqwre" localSheetId="8">#REF!</definedName>
    <definedName name="qerqwre" localSheetId="3">#REF!</definedName>
    <definedName name="qerqwre" localSheetId="6">#REF!</definedName>
    <definedName name="qerqwre" localSheetId="2">#REF!</definedName>
    <definedName name="qerqwre" localSheetId="5">#REF!</definedName>
    <definedName name="qerqwre">#REF!</definedName>
    <definedName name="qewr" localSheetId="8">#REF!</definedName>
    <definedName name="qewr" localSheetId="3">#REF!</definedName>
    <definedName name="qewr" localSheetId="6">#REF!</definedName>
    <definedName name="qewr" localSheetId="2">#REF!</definedName>
    <definedName name="qewr" localSheetId="5">#REF!</definedName>
    <definedName name="qewr">#REF!</definedName>
    <definedName name="qewrwr" localSheetId="8">#REF!</definedName>
    <definedName name="qewrwr" localSheetId="3">#REF!</definedName>
    <definedName name="qewrwr" localSheetId="6">#REF!</definedName>
    <definedName name="qewrwr" localSheetId="2">#REF!</definedName>
    <definedName name="qewrwr" localSheetId="5">#REF!</definedName>
    <definedName name="qewrwr">#REF!</definedName>
    <definedName name="QLRelaçãoJMD_NOVO" localSheetId="8">#REF!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#REF!</definedName>
    <definedName name="qqwqqq" localSheetId="8">#REF!</definedName>
    <definedName name="qqwqqq" localSheetId="3">#REF!</definedName>
    <definedName name="qqwqqq" localSheetId="6">#REF!</definedName>
    <definedName name="qqwqqq" localSheetId="2">#REF!</definedName>
    <definedName name="qqwqqq" localSheetId="5">#REF!</definedName>
    <definedName name="qqwqqq">#REF!</definedName>
    <definedName name="QWEQWE" localSheetId="8">#REF!</definedName>
    <definedName name="QWEQWE" localSheetId="3">#REF!</definedName>
    <definedName name="QWEQWE" localSheetId="6">#REF!</definedName>
    <definedName name="QWEQWE" localSheetId="2">#REF!</definedName>
    <definedName name="QWEQWE" localSheetId="5">#REF!</definedName>
    <definedName name="QWEQWE">#REF!</definedName>
    <definedName name="qwere" localSheetId="8">#REF!</definedName>
    <definedName name="qwere" localSheetId="3">#REF!</definedName>
    <definedName name="qwere" localSheetId="6">#REF!</definedName>
    <definedName name="qwere" localSheetId="2">#REF!</definedName>
    <definedName name="qwere" localSheetId="5">#REF!</definedName>
    <definedName name="qwere">#REF!</definedName>
    <definedName name="qwerwqrew" localSheetId="8">#REF!</definedName>
    <definedName name="qwerwqrew" localSheetId="3">#REF!</definedName>
    <definedName name="qwerwqrew" localSheetId="6">#REF!</definedName>
    <definedName name="qwerwqrew" localSheetId="2">#REF!</definedName>
    <definedName name="qwerwqrew" localSheetId="5">#REF!</definedName>
    <definedName name="qwerwqrew">#REF!</definedName>
    <definedName name="qwerwqrwrw" localSheetId="8">#REF!</definedName>
    <definedName name="qwerwqrwrw" localSheetId="3">#REF!</definedName>
    <definedName name="qwerwqrwrw" localSheetId="6">#REF!</definedName>
    <definedName name="qwerwqrwrw" localSheetId="2">#REF!</definedName>
    <definedName name="qwerwqrwrw" localSheetId="5">#REF!</definedName>
    <definedName name="qwerwqrwrw">#REF!</definedName>
    <definedName name="qwerwr" localSheetId="8">#REF!</definedName>
    <definedName name="qwerwr" localSheetId="3">#REF!</definedName>
    <definedName name="qwerwr" localSheetId="6">#REF!</definedName>
    <definedName name="qwerwr" localSheetId="2">#REF!</definedName>
    <definedName name="qwerwr" localSheetId="5">#REF!</definedName>
    <definedName name="qwerwr">#REF!</definedName>
    <definedName name="qwerwrwr" localSheetId="8">#REF!</definedName>
    <definedName name="qwerwrwr" localSheetId="3">#REF!</definedName>
    <definedName name="qwerwrwr" localSheetId="6">#REF!</definedName>
    <definedName name="qwerwrwr" localSheetId="2">#REF!</definedName>
    <definedName name="qwerwrwr" localSheetId="5">#REF!</definedName>
    <definedName name="qwerwrwr">#REF!</definedName>
    <definedName name="qwq" localSheetId="8">#REF!</definedName>
    <definedName name="qwq" localSheetId="3">#REF!</definedName>
    <definedName name="qwq" localSheetId="6">#REF!</definedName>
    <definedName name="qwq" localSheetId="2">#REF!</definedName>
    <definedName name="qwq" localSheetId="5">#REF!</definedName>
    <definedName name="qwq">#REF!</definedName>
    <definedName name="qwrewrr" localSheetId="8">#REF!</definedName>
    <definedName name="qwrewrr" localSheetId="3">#REF!</definedName>
    <definedName name="qwrewrr" localSheetId="6">#REF!</definedName>
    <definedName name="qwrewrr" localSheetId="2">#REF!</definedName>
    <definedName name="qwrewrr" localSheetId="5">#REF!</definedName>
    <definedName name="qwrewrr">#REF!</definedName>
    <definedName name="qwrqwrrr" localSheetId="8">#REF!</definedName>
    <definedName name="qwrqwrrr" localSheetId="3">#REF!</definedName>
    <definedName name="qwrqwrrr" localSheetId="6">#REF!</definedName>
    <definedName name="qwrqwrrr" localSheetId="2">#REF!</definedName>
    <definedName name="qwrqwrrr" localSheetId="5">#REF!</definedName>
    <definedName name="qwrqwrrr">#REF!</definedName>
    <definedName name="qwrw" localSheetId="8">#REF!</definedName>
    <definedName name="qwrw" localSheetId="3">#REF!</definedName>
    <definedName name="qwrw" localSheetId="6">#REF!</definedName>
    <definedName name="qwrw" localSheetId="2">#REF!</definedName>
    <definedName name="qwrw" localSheetId="5">#REF!</definedName>
    <definedName name="qwrw">#REF!</definedName>
    <definedName name="qwrwrqwe" localSheetId="8">#REF!</definedName>
    <definedName name="qwrwrqwe" localSheetId="3">#REF!</definedName>
    <definedName name="qwrwrqwe" localSheetId="6">#REF!</definedName>
    <definedName name="qwrwrqwe" localSheetId="2">#REF!</definedName>
    <definedName name="qwrwrqwe" localSheetId="5">#REF!</definedName>
    <definedName name="qwrwrqwe">#REF!</definedName>
    <definedName name="qwrwrwer" localSheetId="8">#REF!</definedName>
    <definedName name="qwrwrwer" localSheetId="3">#REF!</definedName>
    <definedName name="qwrwrwer" localSheetId="6">#REF!</definedName>
    <definedName name="qwrwrwer" localSheetId="2">#REF!</definedName>
    <definedName name="qwrwrwer" localSheetId="5">#REF!</definedName>
    <definedName name="qwrwrwer">#REF!</definedName>
    <definedName name="RawData" localSheetId="8">#REF!</definedName>
    <definedName name="RawData" localSheetId="3">#REF!</definedName>
    <definedName name="RawData" localSheetId="6">#REF!</definedName>
    <definedName name="RawData" localSheetId="2">#REF!</definedName>
    <definedName name="RawData" localSheetId="5">#REF!</definedName>
    <definedName name="RawData">#REF!</definedName>
    <definedName name="rdstyrututu76uiktyu" localSheetId="8">#REF!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#REF!</definedName>
    <definedName name="reeeeeeeee" localSheetId="8">#REF!</definedName>
    <definedName name="reeeeeeeee" localSheetId="3">#REF!</definedName>
    <definedName name="reeeeeeeee" localSheetId="6">#REF!</definedName>
    <definedName name="reeeeeeeee" localSheetId="2">#REF!</definedName>
    <definedName name="reeeeeeeee" localSheetId="5">#REF!</definedName>
    <definedName name="reeeeeeeee">#REF!</definedName>
    <definedName name="ren_cond" localSheetId="8">#REF!</definedName>
    <definedName name="ren_cond" localSheetId="3">#REF!</definedName>
    <definedName name="ren_cond" localSheetId="6">#REF!</definedName>
    <definedName name="ren_cond" localSheetId="2">#REF!</definedName>
    <definedName name="ren_cond" localSheetId="5">#REF!</definedName>
    <definedName name="ren_cond">#REF!</definedName>
    <definedName name="ren_cond1" localSheetId="8">#REF!</definedName>
    <definedName name="ren_cond1" localSheetId="3">#REF!</definedName>
    <definedName name="ren_cond1" localSheetId="6">#REF!</definedName>
    <definedName name="ren_cond1" localSheetId="2">#REF!</definedName>
    <definedName name="ren_cond1" localSheetId="5">#REF!</definedName>
    <definedName name="ren_cond1">#REF!</definedName>
    <definedName name="Rendas" localSheetId="8">#REF!</definedName>
    <definedName name="Rendas" localSheetId="3">#REF!</definedName>
    <definedName name="Rendas" localSheetId="6">#REF!</definedName>
    <definedName name="Rendas" localSheetId="2">#REF!</definedName>
    <definedName name="Rendas" localSheetId="5">#REF!</definedName>
    <definedName name="Rendas">#REF!</definedName>
    <definedName name="retret" localSheetId="8">#REF!</definedName>
    <definedName name="retret" localSheetId="3">#REF!</definedName>
    <definedName name="retret" localSheetId="6">#REF!</definedName>
    <definedName name="retret" localSheetId="2">#REF!</definedName>
    <definedName name="retret" localSheetId="5">#REF!</definedName>
    <definedName name="retret">#REF!</definedName>
    <definedName name="retreyrytu6t" localSheetId="8">#REF!</definedName>
    <definedName name="retreyrytu6t" localSheetId="3">#REF!</definedName>
    <definedName name="retreyrytu6t" localSheetId="6">#REF!</definedName>
    <definedName name="retreyrytu6t" localSheetId="2">#REF!</definedName>
    <definedName name="retreyrytu6t" localSheetId="5">#REF!</definedName>
    <definedName name="retreyrytu6t">#REF!</definedName>
    <definedName name="retytiu" localSheetId="8">#REF!</definedName>
    <definedName name="retytiu" localSheetId="3">#REF!</definedName>
    <definedName name="retytiu" localSheetId="6">#REF!</definedName>
    <definedName name="retytiu" localSheetId="2">#REF!</definedName>
    <definedName name="retytiu" localSheetId="5">#REF!</definedName>
    <definedName name="retytiu">#REF!</definedName>
    <definedName name="retytryrey5yrryryttrytyytr" localSheetId="8">[10]DERRESUL!#REF!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[10]DERRESUL!#REF!</definedName>
    <definedName name="rewrewrwrw" localSheetId="8">#REF!</definedName>
    <definedName name="rewrewrwrw" localSheetId="3">#REF!</definedName>
    <definedName name="rewrewrwrw" localSheetId="6">#REF!</definedName>
    <definedName name="rewrewrwrw" localSheetId="2">#REF!</definedName>
    <definedName name="rewrewrwrw" localSheetId="5">#REF!</definedName>
    <definedName name="rewrewrwrw">#REF!</definedName>
    <definedName name="rewtrutyr" localSheetId="8">#REF!</definedName>
    <definedName name="rewtrutyr" localSheetId="3">#REF!</definedName>
    <definedName name="rewtrutyr" localSheetId="6">#REF!</definedName>
    <definedName name="rewtrutyr" localSheetId="2">#REF!</definedName>
    <definedName name="rewtrutyr" localSheetId="5">#REF!</definedName>
    <definedName name="rewtrutyr">#REF!</definedName>
    <definedName name="rgdf" localSheetId="8">#REF!</definedName>
    <definedName name="rgdf" localSheetId="3">#REF!</definedName>
    <definedName name="rgdf" localSheetId="6">#REF!</definedName>
    <definedName name="rgdf" localSheetId="2">#REF!</definedName>
    <definedName name="rgdf" localSheetId="5">#REF!</definedName>
    <definedName name="rgdf">#REF!</definedName>
    <definedName name="rh" localSheetId="8">#REF!</definedName>
    <definedName name="rh" localSheetId="3">#REF!</definedName>
    <definedName name="rh" localSheetId="6">#REF!</definedName>
    <definedName name="rh" localSheetId="2">#REF!</definedName>
    <definedName name="rh" localSheetId="5">#REF!</definedName>
    <definedName name="rh">#REF!</definedName>
    <definedName name="riiry" localSheetId="8">#REF!</definedName>
    <definedName name="riiry" localSheetId="3">#REF!</definedName>
    <definedName name="riiry" localSheetId="6">#REF!</definedName>
    <definedName name="riiry" localSheetId="2">#REF!</definedName>
    <definedName name="riiry" localSheetId="5">#REF!</definedName>
    <definedName name="riiry">#REF!</definedName>
    <definedName name="rmcAccount">845</definedName>
    <definedName name="RMCOptions">"*100000000000000"</definedName>
    <definedName name="rqrqwrwrw" localSheetId="8">#REF!</definedName>
    <definedName name="rqrqwrwrw" localSheetId="3">#REF!</definedName>
    <definedName name="rqrqwrwrw" localSheetId="6">#REF!</definedName>
    <definedName name="rqrqwrwrw" localSheetId="2">#REF!</definedName>
    <definedName name="rqrqwrwrw" localSheetId="5">#REF!</definedName>
    <definedName name="rqrqwrwrw">#REF!</definedName>
    <definedName name="rqwrwrwr" localSheetId="8">#REF!</definedName>
    <definedName name="rqwrwrwr" localSheetId="3">#REF!</definedName>
    <definedName name="rqwrwrwr" localSheetId="6">#REF!</definedName>
    <definedName name="rqwrwrwr" localSheetId="2">#REF!</definedName>
    <definedName name="rqwrwrwr" localSheetId="5">#REF!</definedName>
    <definedName name="rqwrwrwr">#REF!</definedName>
    <definedName name="rrett" localSheetId="8">#REF!</definedName>
    <definedName name="rrett" localSheetId="3">#REF!</definedName>
    <definedName name="rrett" localSheetId="6">#REF!</definedName>
    <definedName name="rrett" localSheetId="2">#REF!</definedName>
    <definedName name="rrett" localSheetId="5">#REF!</definedName>
    <definedName name="rrett">#REF!</definedName>
    <definedName name="rrr" localSheetId="0" hidden="1">{#N/A,#N/A,FALSE,"cover";#N/A,#N/A,FALSE,"Title page";#N/A,#N/A,FALSE,"DOB";#N/A,#N/A,FALSE,"dob alpha";#N/A,#N/A,FALSE,"chages";#N/A,#N/A,FALSE,"shareholder characteristics";#N/A,#N/A,FALSE,"CarsonStyles"}</definedName>
    <definedName name="rrr" localSheetId="4"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8">#REF!</definedName>
    <definedName name="rrrrrrrrr" localSheetId="3">#REF!</definedName>
    <definedName name="rrrrrrrrr" localSheetId="6">#REF!</definedName>
    <definedName name="rrrrrrrrr" localSheetId="2">#REF!</definedName>
    <definedName name="rrrrrrrrr" localSheetId="5">#REF!</definedName>
    <definedName name="rrrrrrrrr">#REF!</definedName>
    <definedName name="rtetet" localSheetId="8">#REF!</definedName>
    <definedName name="rtetet" localSheetId="3">#REF!</definedName>
    <definedName name="rtetet" localSheetId="6">#REF!</definedName>
    <definedName name="rtetet" localSheetId="2">#REF!</definedName>
    <definedName name="rtetet" localSheetId="5">#REF!</definedName>
    <definedName name="rtetet">#REF!</definedName>
    <definedName name="rtetrtre" localSheetId="8">#REF!</definedName>
    <definedName name="rtetrtre" localSheetId="3">#REF!</definedName>
    <definedName name="rtetrtre" localSheetId="6">#REF!</definedName>
    <definedName name="rtetrtre" localSheetId="2">#REF!</definedName>
    <definedName name="rtetrtre" localSheetId="5">#REF!</definedName>
    <definedName name="rtetrtre">#REF!</definedName>
    <definedName name="rtryrreewrere" localSheetId="8">#REF!</definedName>
    <definedName name="rtryrreewrere" localSheetId="3">#REF!</definedName>
    <definedName name="rtryrreewrere" localSheetId="6">#REF!</definedName>
    <definedName name="rtryrreewrere" localSheetId="2">#REF!</definedName>
    <definedName name="rtryrreewrere" localSheetId="5">#REF!</definedName>
    <definedName name="rtryrreewrere">#REF!</definedName>
    <definedName name="rttttttttttttttttttttttttye" localSheetId="8">#REF!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#REF!</definedName>
    <definedName name="rty" localSheetId="8">#REF!</definedName>
    <definedName name="rty" localSheetId="3">#REF!</definedName>
    <definedName name="rty" localSheetId="6">#REF!</definedName>
    <definedName name="rty" localSheetId="2">#REF!</definedName>
    <definedName name="rty" localSheetId="5">#REF!</definedName>
    <definedName name="rty">#REF!</definedName>
    <definedName name="rtyryy" localSheetId="8">#REF!</definedName>
    <definedName name="rtyryy" localSheetId="3">#REF!</definedName>
    <definedName name="rtyryy" localSheetId="6">#REF!</definedName>
    <definedName name="rtyryy" localSheetId="2">#REF!</definedName>
    <definedName name="rtyryy" localSheetId="5">#REF!</definedName>
    <definedName name="rtyryy">#REF!</definedName>
    <definedName name="rtytrretw" localSheetId="8">#REF!</definedName>
    <definedName name="rtytrretw" localSheetId="3">#REF!</definedName>
    <definedName name="rtytrretw" localSheetId="6">#REF!</definedName>
    <definedName name="rtytrretw" localSheetId="2">#REF!</definedName>
    <definedName name="rtytrretw" localSheetId="5">#REF!</definedName>
    <definedName name="rtytrretw">#REF!</definedName>
    <definedName name="ryetryry" localSheetId="8">#REF!</definedName>
    <definedName name="ryetryry" localSheetId="3">#REF!</definedName>
    <definedName name="ryetryry" localSheetId="6">#REF!</definedName>
    <definedName name="ryetryry" localSheetId="2">#REF!</definedName>
    <definedName name="ryetryry" localSheetId="5">#REF!</definedName>
    <definedName name="ryetryry">#REF!</definedName>
    <definedName name="ryrtyyt" localSheetId="8">#REF!</definedName>
    <definedName name="ryrtyyt" localSheetId="3">#REF!</definedName>
    <definedName name="ryrtyyt" localSheetId="6">#REF!</definedName>
    <definedName name="ryrtyyt" localSheetId="2">#REF!</definedName>
    <definedName name="ryrtyyt" localSheetId="5">#REF!</definedName>
    <definedName name="ryrtyyt">#REF!</definedName>
    <definedName name="ryryeryryr5r5t" localSheetId="8">#REF!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#REF!</definedName>
    <definedName name="rytryrytyrry" localSheetId="8">#REF!</definedName>
    <definedName name="rytryrytyrry" localSheetId="3">#REF!</definedName>
    <definedName name="rytryrytyrry" localSheetId="6">#REF!</definedName>
    <definedName name="rytryrytyrry" localSheetId="2">#REF!</definedName>
    <definedName name="rytryrytyrry" localSheetId="5">#REF!</definedName>
    <definedName name="rytryrytyrry">#REF!</definedName>
    <definedName name="ryyt" localSheetId="8">#REF!</definedName>
    <definedName name="ryyt" localSheetId="3">#REF!</definedName>
    <definedName name="ryyt" localSheetId="6">#REF!</definedName>
    <definedName name="ryyt" localSheetId="2">#REF!</definedName>
    <definedName name="ryyt" localSheetId="5">#REF!</definedName>
    <definedName name="ryyt">#REF!</definedName>
    <definedName name="sadas" localSheetId="8">[2]All!#REF!</definedName>
    <definedName name="sadas" localSheetId="3">[2]All!#REF!</definedName>
    <definedName name="sadas" localSheetId="6">[2]All!#REF!</definedName>
    <definedName name="sadas" localSheetId="2">[2]All!#REF!</definedName>
    <definedName name="sadas" localSheetId="5">[2]All!#REF!</definedName>
    <definedName name="sadas">[2]All!#REF!</definedName>
    <definedName name="sadfae" localSheetId="8">#REF!</definedName>
    <definedName name="sadfae" localSheetId="3">#REF!</definedName>
    <definedName name="sadfae" localSheetId="6">#REF!</definedName>
    <definedName name="sadfae" localSheetId="2">#REF!</definedName>
    <definedName name="sadfae" localSheetId="5">#REF!</definedName>
    <definedName name="sadfae">#REF!</definedName>
    <definedName name="sadfereter" localSheetId="8">#REF!</definedName>
    <definedName name="sadfereter" localSheetId="3">#REF!</definedName>
    <definedName name="sadfereter" localSheetId="6">#REF!</definedName>
    <definedName name="sadfereter" localSheetId="2">#REF!</definedName>
    <definedName name="sadfereter" localSheetId="5">#REF!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8">#REF!</definedName>
    <definedName name="SATEV" localSheetId="3">#REF!</definedName>
    <definedName name="SATEV" localSheetId="6">#REF!</definedName>
    <definedName name="SATEV" localSheetId="2">#REF!</definedName>
    <definedName name="SATEV" localSheetId="5">#REF!</definedName>
    <definedName name="SATEV">#REF!</definedName>
    <definedName name="SDASDQAWFED" localSheetId="8">#REF!</definedName>
    <definedName name="SDASDQAWFED" localSheetId="3">#REF!</definedName>
    <definedName name="SDASDQAWFED" localSheetId="6">#REF!</definedName>
    <definedName name="SDASDQAWFED" localSheetId="2">#REF!</definedName>
    <definedName name="SDASDQAWFED" localSheetId="5">#REF!</definedName>
    <definedName name="SDASDQAWFED">#REF!</definedName>
    <definedName name="SDF" localSheetId="8">#REF!</definedName>
    <definedName name="SDF" localSheetId="3">#REF!</definedName>
    <definedName name="SDF" localSheetId="6">#REF!</definedName>
    <definedName name="SDF" localSheetId="2">#REF!</definedName>
    <definedName name="SDF" localSheetId="5">#REF!</definedName>
    <definedName name="SDF">#REF!</definedName>
    <definedName name="sdfaea" localSheetId="8">#REF!</definedName>
    <definedName name="sdfaea" localSheetId="3">#REF!</definedName>
    <definedName name="sdfaea" localSheetId="6">#REF!</definedName>
    <definedName name="sdfaea" localSheetId="2">#REF!</definedName>
    <definedName name="sdfaea" localSheetId="5">#REF!</definedName>
    <definedName name="sdfaea">#REF!</definedName>
    <definedName name="sdfs" localSheetId="8">#REF!</definedName>
    <definedName name="sdfs" localSheetId="3">#REF!</definedName>
    <definedName name="sdfs" localSheetId="6">#REF!</definedName>
    <definedName name="sdfs" localSheetId="2">#REF!</definedName>
    <definedName name="sdfs" localSheetId="5">#REF!</definedName>
    <definedName name="sdfs">#REF!</definedName>
    <definedName name="sdfsd" localSheetId="8">#REF!</definedName>
    <definedName name="sdfsd" localSheetId="3">#REF!</definedName>
    <definedName name="sdfsd" localSheetId="6">#REF!</definedName>
    <definedName name="sdfsd" localSheetId="2">#REF!</definedName>
    <definedName name="sdfsd" localSheetId="5">#REF!</definedName>
    <definedName name="sdfsd">#REF!</definedName>
    <definedName name="sdsafasfr" localSheetId="8">#REF!</definedName>
    <definedName name="sdsafasfr" localSheetId="3">#REF!</definedName>
    <definedName name="sdsafasfr" localSheetId="6">#REF!</definedName>
    <definedName name="sdsafasfr" localSheetId="2">#REF!</definedName>
    <definedName name="sdsafasfr" localSheetId="5">#REF!</definedName>
    <definedName name="sdsafasfr">#REF!</definedName>
    <definedName name="seesdd" localSheetId="8">#REF!</definedName>
    <definedName name="seesdd" localSheetId="3">#REF!</definedName>
    <definedName name="seesdd" localSheetId="6">#REF!</definedName>
    <definedName name="seesdd" localSheetId="2">#REF!</definedName>
    <definedName name="seesdd" localSheetId="5">#REF!</definedName>
    <definedName name="seesdd">#REF!</definedName>
    <definedName name="sem" localSheetId="8">#REF!</definedName>
    <definedName name="sem" localSheetId="3">#REF!</definedName>
    <definedName name="sem" localSheetId="6">#REF!</definedName>
    <definedName name="sem" localSheetId="2">#REF!</definedName>
    <definedName name="sem" localSheetId="5">#REF!</definedName>
    <definedName name="sem">#REF!</definedName>
    <definedName name="serd" localSheetId="8">#REF!</definedName>
    <definedName name="serd" localSheetId="3">#REF!</definedName>
    <definedName name="serd" localSheetId="6">#REF!</definedName>
    <definedName name="serd" localSheetId="2">#REF!</definedName>
    <definedName name="serd" localSheetId="5">#REF!</definedName>
    <definedName name="serd">#REF!</definedName>
    <definedName name="SERVIÇOS" localSheetId="8">#REF!</definedName>
    <definedName name="SERVIÇOS" localSheetId="3">#REF!</definedName>
    <definedName name="SERVIÇOS" localSheetId="6">#REF!</definedName>
    <definedName name="SERVIÇOS" localSheetId="2">#REF!</definedName>
    <definedName name="SERVIÇOS" localSheetId="5">#REF!</definedName>
    <definedName name="SERVIÇOS">#REF!</definedName>
    <definedName name="set" localSheetId="8">[6]Trafego_2013!#REF!</definedName>
    <definedName name="set" localSheetId="3">[6]Trafego_2013!#REF!</definedName>
    <definedName name="set" localSheetId="6">[6]Trafego_2013!#REF!</definedName>
    <definedName name="set" localSheetId="2">[6]Trafego_2013!#REF!</definedName>
    <definedName name="set" localSheetId="5">[6]Trafego_2013!#REF!</definedName>
    <definedName name="set">[6]Trafego_2013!#REF!</definedName>
    <definedName name="setr" localSheetId="8">[7]Receita_2013!#REF!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[7]Receita_2013!#REF!</definedName>
    <definedName name="sfddsd" localSheetId="8">#REF!</definedName>
    <definedName name="sfddsd" localSheetId="3">#REF!</definedName>
    <definedName name="sfddsd" localSheetId="6">#REF!</definedName>
    <definedName name="sfddsd" localSheetId="2">#REF!</definedName>
    <definedName name="sfddsd" localSheetId="5">#REF!</definedName>
    <definedName name="sfddsd">#REF!</definedName>
    <definedName name="sfdfs" localSheetId="8">#REF!</definedName>
    <definedName name="sfdfs" localSheetId="3">#REF!</definedName>
    <definedName name="sfdfs" localSheetId="6">#REF!</definedName>
    <definedName name="sfdfs" localSheetId="2">#REF!</definedName>
    <definedName name="sfdfs" localSheetId="5">#REF!</definedName>
    <definedName name="sfdfs">#REF!</definedName>
    <definedName name="shareholders">'[20]Shareholder ID Dec14'!$C$3:$S$272</definedName>
    <definedName name="srccrsrcw" localSheetId="8">#REF!</definedName>
    <definedName name="srccrsrcw" localSheetId="3">#REF!</definedName>
    <definedName name="srccrsrcw" localSheetId="6">#REF!</definedName>
    <definedName name="srccrsrcw" localSheetId="2">#REF!</definedName>
    <definedName name="srccrsrcw" localSheetId="5">#REF!</definedName>
    <definedName name="srccrsrcw">#REF!</definedName>
    <definedName name="srcetrecetewtc3twetc" localSheetId="8">#REF!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#REF!</definedName>
    <definedName name="srrcetcetcetetec" localSheetId="8">#REF!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#REF!</definedName>
    <definedName name="ssd" localSheetId="8">#REF!</definedName>
    <definedName name="ssd" localSheetId="3">#REF!</definedName>
    <definedName name="ssd" localSheetId="6">#REF!</definedName>
    <definedName name="ssd" localSheetId="2">#REF!</definedName>
    <definedName name="ssd" localSheetId="5">#REF!</definedName>
    <definedName name="ssd">#REF!</definedName>
    <definedName name="ssdfe" localSheetId="8">[10]DERRESUL!#REF!</definedName>
    <definedName name="ssdfe" localSheetId="3">[10]DERRESUL!#REF!</definedName>
    <definedName name="ssdfe" localSheetId="6">[10]DERRESUL!#REF!</definedName>
    <definedName name="ssdfe" localSheetId="2">[10]DERRESUL!#REF!</definedName>
    <definedName name="ssdfe" localSheetId="5">[10]DERRESUL!#REF!</definedName>
    <definedName name="ssdfe">[10]DERRESUL!#REF!</definedName>
    <definedName name="ssdsf" localSheetId="8">#REF!</definedName>
    <definedName name="ssdsf" localSheetId="3">#REF!</definedName>
    <definedName name="ssdsf" localSheetId="6">#REF!</definedName>
    <definedName name="ssdsf" localSheetId="2">#REF!</definedName>
    <definedName name="ssdsf" localSheetId="5">#REF!</definedName>
    <definedName name="ssdsf">#REF!</definedName>
    <definedName name="sss" localSheetId="8">#REF!</definedName>
    <definedName name="sss" localSheetId="3">#REF!</definedName>
    <definedName name="sss" localSheetId="6">#REF!</definedName>
    <definedName name="sss" localSheetId="2">#REF!</definedName>
    <definedName name="sss" localSheetId="5">#REF!</definedName>
    <definedName name="sss">#REF!</definedName>
    <definedName name="sssss" localSheetId="8">#REF!</definedName>
    <definedName name="sssss" localSheetId="3">#REF!</definedName>
    <definedName name="sssss" localSheetId="6">#REF!</definedName>
    <definedName name="sssss" localSheetId="2">#REF!</definedName>
    <definedName name="sssss" localSheetId="5">#REF!</definedName>
    <definedName name="sssss">#REF!</definedName>
    <definedName name="ssssss" localSheetId="8">#REF!</definedName>
    <definedName name="ssssss" localSheetId="3">#REF!</definedName>
    <definedName name="ssssss" localSheetId="6">#REF!</definedName>
    <definedName name="ssssss" localSheetId="2">#REF!</definedName>
    <definedName name="ssssss" localSheetId="5">#REF!</definedName>
    <definedName name="ssssss">#REF!</definedName>
    <definedName name="ssssssssss" localSheetId="8">#REF!</definedName>
    <definedName name="ssssssssss" localSheetId="3">#REF!</definedName>
    <definedName name="ssssssssss" localSheetId="6">#REF!</definedName>
    <definedName name="ssssssssss" localSheetId="2">#REF!</definedName>
    <definedName name="ssssssssss" localSheetId="5">#REF!</definedName>
    <definedName name="ssssssssss">#REF!</definedName>
    <definedName name="T_EBITDA" localSheetId="8">#REF!</definedName>
    <definedName name="T_EBITDA" localSheetId="3">#REF!</definedName>
    <definedName name="T_EBITDA" localSheetId="6">#REF!</definedName>
    <definedName name="T_EBITDA" localSheetId="2">#REF!</definedName>
    <definedName name="T_EBITDA" localSheetId="5">#REF!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8">#REF!</definedName>
    <definedName name="tdfgg" localSheetId="3">#REF!</definedName>
    <definedName name="tdfgg" localSheetId="6">#REF!</definedName>
    <definedName name="tdfgg" localSheetId="2">#REF!</definedName>
    <definedName name="tdfgg" localSheetId="5">#REF!</definedName>
    <definedName name="tdfgg">#REF!</definedName>
    <definedName name="te" localSheetId="8">#REF!</definedName>
    <definedName name="te" localSheetId="3">#REF!</definedName>
    <definedName name="te" localSheetId="6">#REF!</definedName>
    <definedName name="te" localSheetId="2">#REF!</definedName>
    <definedName name="te" localSheetId="5">#REF!</definedName>
    <definedName name="te">#REF!</definedName>
    <definedName name="TEST0" localSheetId="8">#REF!</definedName>
    <definedName name="TEST0" localSheetId="3">#REF!</definedName>
    <definedName name="TEST0" localSheetId="6">#REF!</definedName>
    <definedName name="TEST0" localSheetId="2">#REF!</definedName>
    <definedName name="TEST0" localSheetId="5">#REF!</definedName>
    <definedName name="TEST0">#REF!</definedName>
    <definedName name="TEST1" localSheetId="8">#REF!</definedName>
    <definedName name="TEST1" localSheetId="3">#REF!</definedName>
    <definedName name="TEST1" localSheetId="6">#REF!</definedName>
    <definedName name="TEST1" localSheetId="2">#REF!</definedName>
    <definedName name="TEST1" localSheetId="5">#REF!</definedName>
    <definedName name="TEST1">#REF!</definedName>
    <definedName name="TEST2" localSheetId="8">#REF!</definedName>
    <definedName name="TEST2" localSheetId="3">#REF!</definedName>
    <definedName name="TEST2" localSheetId="6">#REF!</definedName>
    <definedName name="TEST2" localSheetId="2">#REF!</definedName>
    <definedName name="TEST2" localSheetId="5">#REF!</definedName>
    <definedName name="TEST2">#REF!</definedName>
    <definedName name="TEST3" localSheetId="8">#REF!</definedName>
    <definedName name="TEST3" localSheetId="3">#REF!</definedName>
    <definedName name="TEST3" localSheetId="6">#REF!</definedName>
    <definedName name="TEST3" localSheetId="2">#REF!</definedName>
    <definedName name="TEST3" localSheetId="5">#REF!</definedName>
    <definedName name="TEST3">#REF!</definedName>
    <definedName name="TEST4" localSheetId="8">#REF!</definedName>
    <definedName name="TEST4" localSheetId="3">#REF!</definedName>
    <definedName name="TEST4" localSheetId="6">#REF!</definedName>
    <definedName name="TEST4" localSheetId="2">#REF!</definedName>
    <definedName name="TEST4" localSheetId="5">#REF!</definedName>
    <definedName name="TEST4">#REF!</definedName>
    <definedName name="TESTHKEY" localSheetId="8">#REF!</definedName>
    <definedName name="TESTHKEY" localSheetId="3">#REF!</definedName>
    <definedName name="TESTHKEY" localSheetId="6">#REF!</definedName>
    <definedName name="TESTHKEY" localSheetId="2">#REF!</definedName>
    <definedName name="TESTHKEY" localSheetId="5">#REF!</definedName>
    <definedName name="TESTHKEY">#REF!</definedName>
    <definedName name="TESTKEYS" localSheetId="8">#REF!</definedName>
    <definedName name="TESTKEYS" localSheetId="3">#REF!</definedName>
    <definedName name="TESTKEYS" localSheetId="6">#REF!</definedName>
    <definedName name="TESTKEYS" localSheetId="2">#REF!</definedName>
    <definedName name="TESTKEYS" localSheetId="5">#REF!</definedName>
    <definedName name="TESTKEYS">#REF!</definedName>
    <definedName name="TESTVKEY" localSheetId="8">#REF!</definedName>
    <definedName name="TESTVKEY" localSheetId="3">#REF!</definedName>
    <definedName name="TESTVKEY" localSheetId="6">#REF!</definedName>
    <definedName name="TESTVKEY" localSheetId="2">#REF!</definedName>
    <definedName name="TESTVKEY" localSheetId="5">#REF!</definedName>
    <definedName name="TESTVKEY">#REF!</definedName>
    <definedName name="tet" localSheetId="8">#REF!</definedName>
    <definedName name="tet" localSheetId="3">#REF!</definedName>
    <definedName name="tet" localSheetId="6">#REF!</definedName>
    <definedName name="tet" localSheetId="2">#REF!</definedName>
    <definedName name="tet" localSheetId="5">#REF!</definedName>
    <definedName name="tet">#REF!</definedName>
    <definedName name="TextRefCopy1" localSheetId="8">#REF!</definedName>
    <definedName name="TextRefCopy1" localSheetId="3">#REF!</definedName>
    <definedName name="TextRefCopy1" localSheetId="6">#REF!</definedName>
    <definedName name="TextRefCopy1" localSheetId="2">#REF!</definedName>
    <definedName name="TextRefCopy1" localSheetId="5">#REF!</definedName>
    <definedName name="TextRefCopy1">#REF!</definedName>
    <definedName name="TextRefCopy10">'[23]9.2'!$O$16</definedName>
    <definedName name="TextRefCopy11">'[23]9.2'!$O$16</definedName>
    <definedName name="TextRefCopy13" localSheetId="8">[24]SS!#REF!</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[24]SS!#REF!</definedName>
    <definedName name="TextRefCopy14" localSheetId="8">[24]SS!#REF!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[24]SS!#REF!</definedName>
    <definedName name="TextRefCopy15" localSheetId="8">[24]SS!#REF!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[24]SS!#REF!</definedName>
    <definedName name="TextRefCopy2" localSheetId="8">#REF!</definedName>
    <definedName name="TextRefCopy2" localSheetId="3">#REF!</definedName>
    <definedName name="TextRefCopy2" localSheetId="6">#REF!</definedName>
    <definedName name="TextRefCopy2" localSheetId="2">#REF!</definedName>
    <definedName name="TextRefCopy2" localSheetId="5">#REF!</definedName>
    <definedName name="TextRefCopy2">#REF!</definedName>
    <definedName name="TextRefCopy3" localSheetId="8">#REF!</definedName>
    <definedName name="TextRefCopy3" localSheetId="3">#REF!</definedName>
    <definedName name="TextRefCopy3" localSheetId="6">#REF!</definedName>
    <definedName name="TextRefCopy3" localSheetId="2">#REF!</definedName>
    <definedName name="TextRefCopy3" localSheetId="5">#REF!</definedName>
    <definedName name="TextRefCopy3">#REF!</definedName>
    <definedName name="TextRefCopy4" localSheetId="8">#REF!</definedName>
    <definedName name="TextRefCopy4" localSheetId="3">#REF!</definedName>
    <definedName name="TextRefCopy4" localSheetId="6">#REF!</definedName>
    <definedName name="TextRefCopy4" localSheetId="2">#REF!</definedName>
    <definedName name="TextRefCopy4" localSheetId="5">#REF!</definedName>
    <definedName name="TextRefCopy4">#REF!</definedName>
    <definedName name="TextRefCopy5" localSheetId="8">#REF!</definedName>
    <definedName name="TextRefCopy5" localSheetId="3">#REF!</definedName>
    <definedName name="TextRefCopy5" localSheetId="6">#REF!</definedName>
    <definedName name="TextRefCopy5" localSheetId="2">#REF!</definedName>
    <definedName name="TextRefCopy5" localSheetId="5">#REF!</definedName>
    <definedName name="TextRefCopy5">#REF!</definedName>
    <definedName name="TextRefCopy6" localSheetId="8">#REF!</definedName>
    <definedName name="TextRefCopy6" localSheetId="3">#REF!</definedName>
    <definedName name="TextRefCopy6" localSheetId="6">#REF!</definedName>
    <definedName name="TextRefCopy6" localSheetId="2">#REF!</definedName>
    <definedName name="TextRefCopy6" localSheetId="5">#REF!</definedName>
    <definedName name="TextRefCopy6">#REF!</definedName>
    <definedName name="TextRefCopy7" localSheetId="8">#REF!</definedName>
    <definedName name="TextRefCopy7" localSheetId="3">#REF!</definedName>
    <definedName name="TextRefCopy7" localSheetId="6">#REF!</definedName>
    <definedName name="TextRefCopy7" localSheetId="2">#REF!</definedName>
    <definedName name="TextRefCopy7" localSheetId="5">#REF!</definedName>
    <definedName name="TextRefCopy7">#REF!</definedName>
    <definedName name="TextRefCopy8" localSheetId="8">#REF!</definedName>
    <definedName name="TextRefCopy8" localSheetId="3">#REF!</definedName>
    <definedName name="TextRefCopy8" localSheetId="6">#REF!</definedName>
    <definedName name="TextRefCopy8" localSheetId="2">#REF!</definedName>
    <definedName name="TextRefCopy8" localSheetId="5">#REF!</definedName>
    <definedName name="TextRefCopy8">#REF!</definedName>
    <definedName name="TextRefCopy9" localSheetId="8">#REF!</definedName>
    <definedName name="TextRefCopy9" localSheetId="3">#REF!</definedName>
    <definedName name="TextRefCopy9" localSheetId="6">#REF!</definedName>
    <definedName name="TextRefCopy9" localSheetId="2">#REF!</definedName>
    <definedName name="TextRefCopy9" localSheetId="5">#REF!</definedName>
    <definedName name="TextRefCopy9">#REF!</definedName>
    <definedName name="TextRefCopyRangeCount" hidden="1">11</definedName>
    <definedName name="TOITORRES" localSheetId="8">#REF!</definedName>
    <definedName name="TOITORRES" localSheetId="3">#REF!</definedName>
    <definedName name="TOITORRES" localSheetId="6">#REF!</definedName>
    <definedName name="TOITORRES" localSheetId="2">#REF!</definedName>
    <definedName name="TOITORRES" localSheetId="5">#REF!</definedName>
    <definedName name="TOITORRES">#REF!</definedName>
    <definedName name="tretre" localSheetId="8">[10]DERRESUL!#REF!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[10]DERRESUL!#REF!</definedName>
    <definedName name="trrttyty" localSheetId="8">#REF!</definedName>
    <definedName name="trrttyty" localSheetId="3">#REF!</definedName>
    <definedName name="trrttyty" localSheetId="6">#REF!</definedName>
    <definedName name="trrttyty" localSheetId="2">#REF!</definedName>
    <definedName name="trrttyty" localSheetId="5">#REF!</definedName>
    <definedName name="trrttyty">#REF!</definedName>
    <definedName name="trtyrytyty" localSheetId="8">#REF!</definedName>
    <definedName name="trtyrytyty" localSheetId="3">#REF!</definedName>
    <definedName name="trtyrytyty" localSheetId="6">#REF!</definedName>
    <definedName name="trtyrytyty" localSheetId="2">#REF!</definedName>
    <definedName name="trtyrytyty" localSheetId="5">#REF!</definedName>
    <definedName name="trtyrytyty">#REF!</definedName>
    <definedName name="tryry" localSheetId="8">#REF!</definedName>
    <definedName name="tryry" localSheetId="3">#REF!</definedName>
    <definedName name="tryry" localSheetId="6">#REF!</definedName>
    <definedName name="tryry" localSheetId="2">#REF!</definedName>
    <definedName name="tryry" localSheetId="5">#REF!</definedName>
    <definedName name="tryry">#REF!</definedName>
    <definedName name="tryryry" localSheetId="8">#REF!</definedName>
    <definedName name="tryryry" localSheetId="3">#REF!</definedName>
    <definedName name="tryryry" localSheetId="6">#REF!</definedName>
    <definedName name="tryryry" localSheetId="2">#REF!</definedName>
    <definedName name="tryryry" localSheetId="5">#REF!</definedName>
    <definedName name="tryryry">#REF!</definedName>
    <definedName name="tryryyrryreyy" localSheetId="8">#REF!</definedName>
    <definedName name="tryryyrryreyy" localSheetId="3">#REF!</definedName>
    <definedName name="tryryyrryreyy" localSheetId="6">#REF!</definedName>
    <definedName name="tryryyrryreyy" localSheetId="2">#REF!</definedName>
    <definedName name="tryryyrryreyy" localSheetId="5">#REF!</definedName>
    <definedName name="tryryyrryreyy">#REF!</definedName>
    <definedName name="tttt" localSheetId="8">#REF!</definedName>
    <definedName name="tttt" localSheetId="3">#REF!</definedName>
    <definedName name="tttt" localSheetId="6">#REF!</definedName>
    <definedName name="tttt" localSheetId="2">#REF!</definedName>
    <definedName name="tttt" localSheetId="5">#REF!</definedName>
    <definedName name="tttt">#REF!</definedName>
    <definedName name="tttttt" localSheetId="8">#REF!</definedName>
    <definedName name="tttttt" localSheetId="3">#REF!</definedName>
    <definedName name="tttttt" localSheetId="6">#REF!</definedName>
    <definedName name="tttttt" localSheetId="2">#REF!</definedName>
    <definedName name="tttttt" localSheetId="5">#REF!</definedName>
    <definedName name="tttttt">#REF!</definedName>
    <definedName name="ttttttttt" localSheetId="8">#REF!</definedName>
    <definedName name="ttttttttt" localSheetId="3">#REF!</definedName>
    <definedName name="ttttttttt" localSheetId="6">#REF!</definedName>
    <definedName name="ttttttttt" localSheetId="2">#REF!</definedName>
    <definedName name="ttttttttt" localSheetId="5">#REF!</definedName>
    <definedName name="ttttttttt">#REF!</definedName>
    <definedName name="ttttttttttttttt" localSheetId="8">#REF!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#REF!</definedName>
    <definedName name="tttttttttttty" localSheetId="8">#REF!</definedName>
    <definedName name="tttttttttttty" localSheetId="3">#REF!</definedName>
    <definedName name="tttttttttttty" localSheetId="6">#REF!</definedName>
    <definedName name="tttttttttttty" localSheetId="2">#REF!</definedName>
    <definedName name="tttttttttttty" localSheetId="5">#REF!</definedName>
    <definedName name="tttttttttttty">#REF!</definedName>
    <definedName name="tty" localSheetId="8">#REF!</definedName>
    <definedName name="tty" localSheetId="3">#REF!</definedName>
    <definedName name="tty" localSheetId="6">#REF!</definedName>
    <definedName name="tty" localSheetId="2">#REF!</definedName>
    <definedName name="tty" localSheetId="5">#REF!</definedName>
    <definedName name="tty">#REF!</definedName>
    <definedName name="tuiy" localSheetId="8">[10]DERRESUL!#REF!</definedName>
    <definedName name="tuiy" localSheetId="3">[10]DERRESUL!#REF!</definedName>
    <definedName name="tuiy" localSheetId="6">[10]DERRESUL!#REF!</definedName>
    <definedName name="tuiy" localSheetId="2">[10]DERRESUL!#REF!</definedName>
    <definedName name="tuiy" localSheetId="5">[10]DERRESUL!#REF!</definedName>
    <definedName name="tuiy">[10]DERRESUL!#REF!</definedName>
    <definedName name="ty6yttre" localSheetId="8">#REF!</definedName>
    <definedName name="ty6yttre" localSheetId="3">#REF!</definedName>
    <definedName name="ty6yttre" localSheetId="6">#REF!</definedName>
    <definedName name="ty6yttre" localSheetId="2">#REF!</definedName>
    <definedName name="ty6yttre" localSheetId="5">#REF!</definedName>
    <definedName name="ty6yttre">#REF!</definedName>
    <definedName name="TYCO" localSheetId="8">#REF!</definedName>
    <definedName name="TYCO" localSheetId="3">#REF!</definedName>
    <definedName name="TYCO" localSheetId="6">#REF!</definedName>
    <definedName name="TYCO" localSheetId="2">#REF!</definedName>
    <definedName name="TYCO" localSheetId="5">#REF!</definedName>
    <definedName name="TYCO">#REF!</definedName>
    <definedName name="tyryry" localSheetId="8">#REF!</definedName>
    <definedName name="tyryry" localSheetId="3">#REF!</definedName>
    <definedName name="tyryry" localSheetId="6">#REF!</definedName>
    <definedName name="tyryry" localSheetId="2">#REF!</definedName>
    <definedName name="tyryry" localSheetId="5">#REF!</definedName>
    <definedName name="tyryry">#REF!</definedName>
    <definedName name="tyu" localSheetId="8">#REF!</definedName>
    <definedName name="tyu" localSheetId="3">#REF!</definedName>
    <definedName name="tyu" localSheetId="6">#REF!</definedName>
    <definedName name="tyu" localSheetId="2">#REF!</definedName>
    <definedName name="tyu" localSheetId="5">#REF!</definedName>
    <definedName name="tyu">#REF!</definedName>
    <definedName name="tyut6y" localSheetId="8">#REF!</definedName>
    <definedName name="tyut6y" localSheetId="3">#REF!</definedName>
    <definedName name="tyut6y" localSheetId="6">#REF!</definedName>
    <definedName name="tyut6y" localSheetId="2">#REF!</definedName>
    <definedName name="tyut6y" localSheetId="5">#REF!</definedName>
    <definedName name="tyut6y">#REF!</definedName>
    <definedName name="tyyyyyyyyyyy" localSheetId="8">#REF!</definedName>
    <definedName name="tyyyyyyyyyyy" localSheetId="3">#REF!</definedName>
    <definedName name="tyyyyyyyyyyy" localSheetId="6">#REF!</definedName>
    <definedName name="tyyyyyyyyyyy" localSheetId="2">#REF!</definedName>
    <definedName name="tyyyyyyyyyyy" localSheetId="5">#REF!</definedName>
    <definedName name="tyyyyyyyyyyy">#REF!</definedName>
    <definedName name="tyyyyyyyyyyyu" localSheetId="8">#REF!</definedName>
    <definedName name="tyyyyyyyyyyyu" localSheetId="3">#REF!</definedName>
    <definedName name="tyyyyyyyyyyyu" localSheetId="6">#REF!</definedName>
    <definedName name="tyyyyyyyyyyyu" localSheetId="2">#REF!</definedName>
    <definedName name="tyyyyyyyyyyyu" localSheetId="5">#REF!</definedName>
    <definedName name="tyyyyyyyyyyyu">#REF!</definedName>
    <definedName name="tyyyyyyyyyyyyyyu" localSheetId="8">#REF!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#REF!</definedName>
    <definedName name="tyyyyyyyyyyyyyyyyyyyyyy" localSheetId="8">#REF!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#REF!</definedName>
    <definedName name="uio87o" localSheetId="8">#REF!</definedName>
    <definedName name="uio87o" localSheetId="3">#REF!</definedName>
    <definedName name="uio87o" localSheetId="6">#REF!</definedName>
    <definedName name="uio87o" localSheetId="2">#REF!</definedName>
    <definedName name="uio87o" localSheetId="5">#REF!</definedName>
    <definedName name="uio87o">#REF!</definedName>
    <definedName name="uioç" localSheetId="8">#REF!</definedName>
    <definedName name="uioç" localSheetId="3">#REF!</definedName>
    <definedName name="uioç" localSheetId="6">#REF!</definedName>
    <definedName name="uioç" localSheetId="2">#REF!</definedName>
    <definedName name="uioç" localSheetId="5">#REF!</definedName>
    <definedName name="uioç">#REF!</definedName>
    <definedName name="uiohgkt" localSheetId="8">#REF!</definedName>
    <definedName name="uiohgkt" localSheetId="3">#REF!</definedName>
    <definedName name="uiohgkt" localSheetId="6">#REF!</definedName>
    <definedName name="uiohgkt" localSheetId="2">#REF!</definedName>
    <definedName name="uiohgkt" localSheetId="5">#REF!</definedName>
    <definedName name="uiohgkt">#REF!</definedName>
    <definedName name="uioiuuu" localSheetId="8">#REF!</definedName>
    <definedName name="uioiuuu" localSheetId="3">#REF!</definedName>
    <definedName name="uioiuuu" localSheetId="6">#REF!</definedName>
    <definedName name="uioiuuu" localSheetId="2">#REF!</definedName>
    <definedName name="uioiuuu" localSheetId="5">#REF!</definedName>
    <definedName name="uioiuuu">#REF!</definedName>
    <definedName name="uiolkuj" localSheetId="8">#REF!</definedName>
    <definedName name="uiolkuj" localSheetId="3">#REF!</definedName>
    <definedName name="uiolkuj" localSheetId="6">#REF!</definedName>
    <definedName name="uiolkuj" localSheetId="2">#REF!</definedName>
    <definedName name="uiolkuj" localSheetId="5">#REF!</definedName>
    <definedName name="uiolkuj">#REF!</definedName>
    <definedName name="uioluij" localSheetId="8">#REF!</definedName>
    <definedName name="uioluij" localSheetId="3">#REF!</definedName>
    <definedName name="uioluij" localSheetId="6">#REF!</definedName>
    <definedName name="uioluij" localSheetId="2">#REF!</definedName>
    <definedName name="uioluij" localSheetId="5">#REF!</definedName>
    <definedName name="uioluij">#REF!</definedName>
    <definedName name="uiouoy8yoyo" localSheetId="8">#REF!</definedName>
    <definedName name="uiouoy8yoyo" localSheetId="3">#REF!</definedName>
    <definedName name="uiouoy8yoyo" localSheetId="6">#REF!</definedName>
    <definedName name="uiouoy8yoyo" localSheetId="2">#REF!</definedName>
    <definedName name="uiouoy8yoyo" localSheetId="5">#REF!</definedName>
    <definedName name="uiouoy8yoyo">#REF!</definedName>
    <definedName name="uiouy" localSheetId="8">#REF!</definedName>
    <definedName name="uiouy" localSheetId="3">#REF!</definedName>
    <definedName name="uiouy" localSheetId="6">#REF!</definedName>
    <definedName name="uiouy" localSheetId="2">#REF!</definedName>
    <definedName name="uiouy" localSheetId="5">#REF!</definedName>
    <definedName name="uiouy">#REF!</definedName>
    <definedName name="uipoiouu" localSheetId="8">#REF!</definedName>
    <definedName name="uipoiouu" localSheetId="3">#REF!</definedName>
    <definedName name="uipoiouu" localSheetId="6">#REF!</definedName>
    <definedName name="uipoiouu" localSheetId="2">#REF!</definedName>
    <definedName name="uipoiouu" localSheetId="5">#REF!</definedName>
    <definedName name="uipoiouu">#REF!</definedName>
    <definedName name="uiuou8888iyui" localSheetId="8">#REF!</definedName>
    <definedName name="uiuou8888iyui" localSheetId="3">#REF!</definedName>
    <definedName name="uiuou8888iyui" localSheetId="6">#REF!</definedName>
    <definedName name="uiuou8888iyui" localSheetId="2">#REF!</definedName>
    <definedName name="uiuou8888iyui" localSheetId="5">#REF!</definedName>
    <definedName name="uiuou8888iyui">#REF!</definedName>
    <definedName name="uiyi7iuui" localSheetId="8">#REF!</definedName>
    <definedName name="uiyi7iuui" localSheetId="3">#REF!</definedName>
    <definedName name="uiyi7iuui" localSheetId="6">#REF!</definedName>
    <definedName name="uiyi7iuui" localSheetId="2">#REF!</definedName>
    <definedName name="uiyi7iuui" localSheetId="5">#REF!</definedName>
    <definedName name="uiyi7iuui">#REF!</definedName>
    <definedName name="uoiti" localSheetId="8">#REF!</definedName>
    <definedName name="uoiti" localSheetId="3">#REF!</definedName>
    <definedName name="uoiti" localSheetId="6">#REF!</definedName>
    <definedName name="uoiti" localSheetId="2">#REF!</definedName>
    <definedName name="uoiti" localSheetId="5">#REF!</definedName>
    <definedName name="uoiti">#REF!</definedName>
    <definedName name="uoiuou8oiii" localSheetId="8">#REF!</definedName>
    <definedName name="uoiuou8oiii" localSheetId="3">#REF!</definedName>
    <definedName name="uoiuou8oiii" localSheetId="6">#REF!</definedName>
    <definedName name="uoiuou8oiii" localSheetId="2">#REF!</definedName>
    <definedName name="uoiuou8oiii" localSheetId="5">#REF!</definedName>
    <definedName name="uoiuou8oiii">#REF!</definedName>
    <definedName name="uouo" localSheetId="8">#REF!</definedName>
    <definedName name="uouo" localSheetId="3">#REF!</definedName>
    <definedName name="uouo" localSheetId="6">#REF!</definedName>
    <definedName name="uouo" localSheetId="2">#REF!</definedName>
    <definedName name="uouo" localSheetId="5">#REF!</definedName>
    <definedName name="uouo">#REF!</definedName>
    <definedName name="uuik" localSheetId="8">#REF!</definedName>
    <definedName name="uuik" localSheetId="3">#REF!</definedName>
    <definedName name="uuik" localSheetId="6">#REF!</definedName>
    <definedName name="uuik" localSheetId="2">#REF!</definedName>
    <definedName name="uuik" localSheetId="5">#REF!</definedName>
    <definedName name="uuik">#REF!</definedName>
    <definedName name="uuiuiu" localSheetId="8">#REF!</definedName>
    <definedName name="uuiuiu" localSheetId="3">#REF!</definedName>
    <definedName name="uuiuiu" localSheetId="6">#REF!</definedName>
    <definedName name="uuiuiu" localSheetId="2">#REF!</definedName>
    <definedName name="uuiuiu" localSheetId="5">#REF!</definedName>
    <definedName name="uuiuiu">#REF!</definedName>
    <definedName name="uuuu" localSheetId="8">#REF!</definedName>
    <definedName name="uuuu" localSheetId="3">#REF!</definedName>
    <definedName name="uuuu" localSheetId="6">#REF!</definedName>
    <definedName name="uuuu" localSheetId="2">#REF!</definedName>
    <definedName name="uuuu" localSheetId="5">#REF!</definedName>
    <definedName name="uuuu">#REF!</definedName>
    <definedName name="uuuuuuu" localSheetId="8">#REF!</definedName>
    <definedName name="uuuuuuu" localSheetId="3">#REF!</definedName>
    <definedName name="uuuuuuu" localSheetId="6">#REF!</definedName>
    <definedName name="uuuuuuu" localSheetId="2">#REF!</definedName>
    <definedName name="uuuuuuu" localSheetId="5">#REF!</definedName>
    <definedName name="uuuuuuu">#REF!</definedName>
    <definedName name="Vendas_intragrupo" localSheetId="8">'[12]Data Entry'!#REF!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'[12]Data Entry'!#REF!</definedName>
    <definedName name="VIAOESTE" localSheetId="8">#REF!</definedName>
    <definedName name="VIAOESTE" localSheetId="3">#REF!</definedName>
    <definedName name="VIAOESTE" localSheetId="6">#REF!</definedName>
    <definedName name="VIAOESTE" localSheetId="2">#REF!</definedName>
    <definedName name="VIAOESTE" localSheetId="5">#REF!</definedName>
    <definedName name="VIAOESTE">#REF!</definedName>
    <definedName name="VIAVERDE" localSheetId="8">#REF!</definedName>
    <definedName name="VIAVERDE" localSheetId="3">#REF!</definedName>
    <definedName name="VIAVERDE" localSheetId="6">#REF!</definedName>
    <definedName name="VIAVERDE" localSheetId="2">#REF!</definedName>
    <definedName name="VIAVERDE" localSheetId="5">#REF!</definedName>
    <definedName name="VIAVERDE">#REF!</definedName>
    <definedName name="vvvvv" localSheetId="8">#REF!</definedName>
    <definedName name="vvvvv" localSheetId="3">#REF!</definedName>
    <definedName name="vvvvv" localSheetId="6">#REF!</definedName>
    <definedName name="vvvvv" localSheetId="2">#REF!</definedName>
    <definedName name="vvvvv" localSheetId="5">#REF!</definedName>
    <definedName name="vvvvv">#REF!</definedName>
    <definedName name="vvvvvvvvvvv" localSheetId="8">#REF!</definedName>
    <definedName name="vvvvvvvvvvv" localSheetId="3">#REF!</definedName>
    <definedName name="vvvvvvvvvvv" localSheetId="6">#REF!</definedName>
    <definedName name="vvvvvvvvvvv" localSheetId="2">#REF!</definedName>
    <definedName name="vvvvvvvvvvv" localSheetId="5">#REF!</definedName>
    <definedName name="vvvvvvvvvvv">#REF!</definedName>
    <definedName name="weqaqs" localSheetId="8">#REF!</definedName>
    <definedName name="weqaqs" localSheetId="3">#REF!</definedName>
    <definedName name="weqaqs" localSheetId="6">#REF!</definedName>
    <definedName name="weqaqs" localSheetId="2">#REF!</definedName>
    <definedName name="weqaqs" localSheetId="5">#REF!</definedName>
    <definedName name="weqaqs">#REF!</definedName>
    <definedName name="weqq" localSheetId="8">#REF!</definedName>
    <definedName name="weqq" localSheetId="3">#REF!</definedName>
    <definedName name="weqq" localSheetId="6">#REF!</definedName>
    <definedName name="weqq" localSheetId="2">#REF!</definedName>
    <definedName name="weqq" localSheetId="5">#REF!</definedName>
    <definedName name="weqq">#REF!</definedName>
    <definedName name="weqqqqqqqqqqqr" localSheetId="8">#REF!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#REF!</definedName>
    <definedName name="wer34yrttruyt" localSheetId="8">#REF!</definedName>
    <definedName name="wer34yrttruyt" localSheetId="3">#REF!</definedName>
    <definedName name="wer34yrttruyt" localSheetId="6">#REF!</definedName>
    <definedName name="wer34yrttruyt" localSheetId="2">#REF!</definedName>
    <definedName name="wer34yrttruyt" localSheetId="5">#REF!</definedName>
    <definedName name="wer34yrttruyt">#REF!</definedName>
    <definedName name="werqe">'[25]c. Próprios_00'!$C$1:$D$65536,'[25]c. Próprios_00'!$A$1:$IV$13</definedName>
    <definedName name="wertrer" localSheetId="8">#REF!</definedName>
    <definedName name="wertrer" localSheetId="3">#REF!</definedName>
    <definedName name="wertrer" localSheetId="6">#REF!</definedName>
    <definedName name="wertrer" localSheetId="2">#REF!</definedName>
    <definedName name="wertrer" localSheetId="5">#REF!</definedName>
    <definedName name="wertrer">#REF!</definedName>
    <definedName name="werwr" localSheetId="8">#REF!</definedName>
    <definedName name="werwr" localSheetId="3">#REF!</definedName>
    <definedName name="werwr" localSheetId="6">#REF!</definedName>
    <definedName name="werwr" localSheetId="2">#REF!</definedName>
    <definedName name="werwr" localSheetId="5">#REF!</definedName>
    <definedName name="werwr">#REF!</definedName>
    <definedName name="werwrew" localSheetId="8">#REF!</definedName>
    <definedName name="werwrew" localSheetId="3">#REF!</definedName>
    <definedName name="werwrew" localSheetId="6">#REF!</definedName>
    <definedName name="werwrew" localSheetId="2">#REF!</definedName>
    <definedName name="werwrew" localSheetId="5">#REF!</definedName>
    <definedName name="werwrew">#REF!</definedName>
    <definedName name="werwrwr" localSheetId="8">#REF!</definedName>
    <definedName name="werwrwr" localSheetId="3">#REF!</definedName>
    <definedName name="werwrwr" localSheetId="6">#REF!</definedName>
    <definedName name="werwrwr" localSheetId="2">#REF!</definedName>
    <definedName name="werwrwr" localSheetId="5">#REF!</definedName>
    <definedName name="werwrwr">#REF!</definedName>
    <definedName name="wetete" localSheetId="8">#REF!</definedName>
    <definedName name="wetete" localSheetId="3">#REF!</definedName>
    <definedName name="wetete" localSheetId="6">#REF!</definedName>
    <definedName name="wetete" localSheetId="2">#REF!</definedName>
    <definedName name="wetete" localSheetId="5">#REF!</definedName>
    <definedName name="wetete">#REF!</definedName>
    <definedName name="wewrw" localSheetId="8">#REF!</definedName>
    <definedName name="wewrw" localSheetId="3">#REF!</definedName>
    <definedName name="wewrw" localSheetId="6">#REF!</definedName>
    <definedName name="wewrw" localSheetId="2">#REF!</definedName>
    <definedName name="wewrw" localSheetId="5">#REF!</definedName>
    <definedName name="wewrw">#REF!</definedName>
    <definedName name="wqwrewer" localSheetId="8">#REF!</definedName>
    <definedName name="wqwrewer" localSheetId="3">#REF!</definedName>
    <definedName name="wqwrewer" localSheetId="6">#REF!</definedName>
    <definedName name="wqwrewer" localSheetId="2">#REF!</definedName>
    <definedName name="wqwrewer" localSheetId="5">#REF!</definedName>
    <definedName name="wqwrewer">#REF!</definedName>
    <definedName name="wreqrwew" localSheetId="8">#REF!</definedName>
    <definedName name="wreqrwew" localSheetId="3">#REF!</definedName>
    <definedName name="wreqrwew" localSheetId="6">#REF!</definedName>
    <definedName name="wreqrwew" localSheetId="2">#REF!</definedName>
    <definedName name="wreqrwew" localSheetId="5">#REF!</definedName>
    <definedName name="wreqrwew">#REF!</definedName>
    <definedName name="wrerewr" localSheetId="8">[10]DERRESUL!#REF!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localSheetId="4"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localSheetId="4"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8">#REF!</definedName>
    <definedName name="wrree" localSheetId="3">#REF!</definedName>
    <definedName name="wrree" localSheetId="6">#REF!</definedName>
    <definedName name="wrree" localSheetId="2">#REF!</definedName>
    <definedName name="wrree" localSheetId="5">#REF!</definedName>
    <definedName name="wrree">#REF!</definedName>
    <definedName name="wrw" localSheetId="8">#REF!</definedName>
    <definedName name="wrw" localSheetId="3">#REF!</definedName>
    <definedName name="wrw" localSheetId="6">#REF!</definedName>
    <definedName name="wrw" localSheetId="2">#REF!</definedName>
    <definedName name="wrw" localSheetId="5">#REF!</definedName>
    <definedName name="wrw">#REF!</definedName>
    <definedName name="wrwqrw" localSheetId="8">#REF!</definedName>
    <definedName name="wrwqrw" localSheetId="3">#REF!</definedName>
    <definedName name="wrwqrw" localSheetId="6">#REF!</definedName>
    <definedName name="wrwqrw" localSheetId="2">#REF!</definedName>
    <definedName name="wrwqrw" localSheetId="5">#REF!</definedName>
    <definedName name="wrwqrw">#REF!</definedName>
    <definedName name="wrwr" localSheetId="8">#REF!</definedName>
    <definedName name="wrwr" localSheetId="3">#REF!</definedName>
    <definedName name="wrwr" localSheetId="6">#REF!</definedName>
    <definedName name="wrwr" localSheetId="2">#REF!</definedName>
    <definedName name="wrwr" localSheetId="5">#REF!</definedName>
    <definedName name="wrwr">#REF!</definedName>
    <definedName name="wrwrewr" localSheetId="8">#REF!</definedName>
    <definedName name="wrwrewr" localSheetId="3">#REF!</definedName>
    <definedName name="wrwrewr" localSheetId="6">#REF!</definedName>
    <definedName name="wrwrewr" localSheetId="2">#REF!</definedName>
    <definedName name="wrwrewr" localSheetId="5">#REF!</definedName>
    <definedName name="wrwrewr">#REF!</definedName>
    <definedName name="wtert" localSheetId="8">#REF!</definedName>
    <definedName name="wtert" localSheetId="3">#REF!</definedName>
    <definedName name="wtert" localSheetId="6">#REF!</definedName>
    <definedName name="wtert" localSheetId="2">#REF!</definedName>
    <definedName name="wtert" localSheetId="5">#REF!</definedName>
    <definedName name="wtert">#REF!</definedName>
    <definedName name="wtet" localSheetId="8">#REF!</definedName>
    <definedName name="wtet" localSheetId="3">#REF!</definedName>
    <definedName name="wtet" localSheetId="6">#REF!</definedName>
    <definedName name="wtet" localSheetId="2">#REF!</definedName>
    <definedName name="wtet" localSheetId="5">#REF!</definedName>
    <definedName name="wtet">#REF!</definedName>
    <definedName name="www" localSheetId="8">#REF!</definedName>
    <definedName name="www" localSheetId="3">#REF!</definedName>
    <definedName name="www" localSheetId="6">#REF!</definedName>
    <definedName name="www" localSheetId="2">#REF!</definedName>
    <definedName name="www" localSheetId="5">#REF!</definedName>
    <definedName name="www">#REF!</definedName>
    <definedName name="XREF_COLUMN_1" localSheetId="8" hidden="1">#REF!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8" hidden="1">#REF!</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 name="xx" localSheetId="8">#REF!</definedName>
    <definedName name="xx" localSheetId="3">#REF!</definedName>
    <definedName name="xx" localSheetId="6">#REF!</definedName>
    <definedName name="xx" localSheetId="2">#REF!</definedName>
    <definedName name="xx" localSheetId="5">#REF!</definedName>
    <definedName name="xx">#REF!</definedName>
    <definedName name="xxx" localSheetId="8">#REF!</definedName>
    <definedName name="xxx" localSheetId="3">#REF!</definedName>
    <definedName name="xxx" localSheetId="6">#REF!</definedName>
    <definedName name="xxx" localSheetId="2">#REF!</definedName>
    <definedName name="xxx" localSheetId="5">#REF!</definedName>
    <definedName name="xxx">#REF!</definedName>
    <definedName name="xxxx" localSheetId="8">#REF!</definedName>
    <definedName name="xxxx" localSheetId="3">#REF!</definedName>
    <definedName name="xxxx" localSheetId="6">#REF!</definedName>
    <definedName name="xxxx" localSheetId="2">#REF!</definedName>
    <definedName name="xxxx" localSheetId="5">#REF!</definedName>
    <definedName name="xxxx">#REF!</definedName>
    <definedName name="yi7iiuiuu" localSheetId="8">#REF!</definedName>
    <definedName name="yi7iiuiuu" localSheetId="3">#REF!</definedName>
    <definedName name="yi7iiuiuu" localSheetId="6">#REF!</definedName>
    <definedName name="yi7iiuiuu" localSheetId="2">#REF!</definedName>
    <definedName name="yi7iiuiuu" localSheetId="5">#REF!</definedName>
    <definedName name="yi7iiuiuu">#REF!</definedName>
    <definedName name="yihgiyi" localSheetId="8">#REF!</definedName>
    <definedName name="yihgiyi" localSheetId="3">#REF!</definedName>
    <definedName name="yihgiyi" localSheetId="6">#REF!</definedName>
    <definedName name="yihgiyi" localSheetId="2">#REF!</definedName>
    <definedName name="yihgiyi" localSheetId="5">#REF!</definedName>
    <definedName name="yihgiyi">#REF!</definedName>
    <definedName name="yiut" localSheetId="8">#REF!</definedName>
    <definedName name="yiut" localSheetId="3">#REF!</definedName>
    <definedName name="yiut" localSheetId="6">#REF!</definedName>
    <definedName name="yiut" localSheetId="2">#REF!</definedName>
    <definedName name="yiut" localSheetId="5">#REF!</definedName>
    <definedName name="yiut">#REF!</definedName>
    <definedName name="yiuy7i78i" localSheetId="8">#REF!</definedName>
    <definedName name="yiuy7i78i" localSheetId="3">#REF!</definedName>
    <definedName name="yiuy7i78i" localSheetId="6">#REF!</definedName>
    <definedName name="yiuy7i78i" localSheetId="2">#REF!</definedName>
    <definedName name="yiuy7i78i" localSheetId="5">#REF!</definedName>
    <definedName name="yiuy7i78i">#REF!</definedName>
    <definedName name="yiy7ii7i7i7i" localSheetId="8">#REF!</definedName>
    <definedName name="yiy7ii7i7i7i" localSheetId="3">#REF!</definedName>
    <definedName name="yiy7ii7i7i7i" localSheetId="6">#REF!</definedName>
    <definedName name="yiy7ii7i7i7i" localSheetId="2">#REF!</definedName>
    <definedName name="yiy7ii7i7i7i" localSheetId="5">#REF!</definedName>
    <definedName name="yiy7ii7i7i7i">#REF!</definedName>
    <definedName name="yiyi" localSheetId="8">#REF!</definedName>
    <definedName name="yiyi" localSheetId="3">#REF!</definedName>
    <definedName name="yiyi" localSheetId="6">#REF!</definedName>
    <definedName name="yiyi" localSheetId="2">#REF!</definedName>
    <definedName name="yiyi" localSheetId="5">#REF!</definedName>
    <definedName name="yiyi">#REF!</definedName>
    <definedName name="yiyiyiy" localSheetId="8">#REF!</definedName>
    <definedName name="yiyiyiy" localSheetId="3">#REF!</definedName>
    <definedName name="yiyiyiy" localSheetId="6">#REF!</definedName>
    <definedName name="yiyiyiy" localSheetId="2">#REF!</definedName>
    <definedName name="yiyiyiy" localSheetId="5">#REF!</definedName>
    <definedName name="yiyiyiy">#REF!</definedName>
    <definedName name="yiytityit" localSheetId="8">#REF!</definedName>
    <definedName name="yiytityit" localSheetId="3">#REF!</definedName>
    <definedName name="yiytityit" localSheetId="6">#REF!</definedName>
    <definedName name="yiytityit" localSheetId="2">#REF!</definedName>
    <definedName name="yiytityit" localSheetId="5">#REF!</definedName>
    <definedName name="yiytityit">#REF!</definedName>
    <definedName name="yiytui" localSheetId="8">#REF!</definedName>
    <definedName name="yiytui" localSheetId="3">#REF!</definedName>
    <definedName name="yiytui" localSheetId="6">#REF!</definedName>
    <definedName name="yiytui" localSheetId="2">#REF!</definedName>
    <definedName name="yiytui" localSheetId="5">#REF!</definedName>
    <definedName name="yiytui">#REF!</definedName>
    <definedName name="ytryyyr" localSheetId="8">#REF!</definedName>
    <definedName name="ytryyyr" localSheetId="3">#REF!</definedName>
    <definedName name="ytryyyr" localSheetId="6">#REF!</definedName>
    <definedName name="ytryyyr" localSheetId="2">#REF!</definedName>
    <definedName name="ytryyyr" localSheetId="5">#REF!</definedName>
    <definedName name="ytryyyr">#REF!</definedName>
    <definedName name="ytu65t" localSheetId="8">#REF!</definedName>
    <definedName name="ytu65t" localSheetId="3">#REF!</definedName>
    <definedName name="ytu65t" localSheetId="6">#REF!</definedName>
    <definedName name="ytu65t" localSheetId="2">#REF!</definedName>
    <definedName name="ytu65t" localSheetId="5">#REF!</definedName>
    <definedName name="ytu65t">#REF!</definedName>
    <definedName name="ytut" localSheetId="8">#REF!</definedName>
    <definedName name="ytut" localSheetId="3">#REF!</definedName>
    <definedName name="ytut" localSheetId="6">#REF!</definedName>
    <definedName name="ytut" localSheetId="2">#REF!</definedName>
    <definedName name="ytut" localSheetId="5">#REF!</definedName>
    <definedName name="ytut">#REF!</definedName>
    <definedName name="ytuytyu" localSheetId="8">#REF!</definedName>
    <definedName name="ytuytyu" localSheetId="3">#REF!</definedName>
    <definedName name="ytuytyu" localSheetId="6">#REF!</definedName>
    <definedName name="ytuytyu" localSheetId="2">#REF!</definedName>
    <definedName name="ytuytyu" localSheetId="5">#REF!</definedName>
    <definedName name="ytuytyu">#REF!</definedName>
    <definedName name="ytyti8o9p9p99" localSheetId="8">#REF!</definedName>
    <definedName name="ytyti8o9p9p99" localSheetId="3">#REF!</definedName>
    <definedName name="ytyti8o9p9p99" localSheetId="6">#REF!</definedName>
    <definedName name="ytyti8o9p9p99" localSheetId="2">#REF!</definedName>
    <definedName name="ytyti8o9p9p99" localSheetId="5">#REF!</definedName>
    <definedName name="ytyti8o9p9p99">#REF!</definedName>
    <definedName name="yui7uiui77" localSheetId="8">#REF!</definedName>
    <definedName name="yui7uiui77" localSheetId="3">#REF!</definedName>
    <definedName name="yui7uiui77" localSheetId="6">#REF!</definedName>
    <definedName name="yui7uiui77" localSheetId="2">#REF!</definedName>
    <definedName name="yui7uiui77" localSheetId="5">#REF!</definedName>
    <definedName name="yui7uiui77">#REF!</definedName>
    <definedName name="yuioiuy" localSheetId="8">#REF!</definedName>
    <definedName name="yuioiuy" localSheetId="3">#REF!</definedName>
    <definedName name="yuioiuy" localSheetId="6">#REF!</definedName>
    <definedName name="yuioiuy" localSheetId="2">#REF!</definedName>
    <definedName name="yuioiuy" localSheetId="5">#REF!</definedName>
    <definedName name="yuioiuy">#REF!</definedName>
    <definedName name="yuioiuyyy" localSheetId="8">#REF!</definedName>
    <definedName name="yuioiuyyy" localSheetId="3">#REF!</definedName>
    <definedName name="yuioiuyyy" localSheetId="6">#REF!</definedName>
    <definedName name="yuioiuyyy" localSheetId="2">#REF!</definedName>
    <definedName name="yuioiuyyy" localSheetId="5">#REF!</definedName>
    <definedName name="yuioiuyyy">#REF!</definedName>
    <definedName name="yuouyi" localSheetId="8">#REF!</definedName>
    <definedName name="yuouyi" localSheetId="3">#REF!</definedName>
    <definedName name="yuouyi" localSheetId="6">#REF!</definedName>
    <definedName name="yuouyi" localSheetId="2">#REF!</definedName>
    <definedName name="yuouyi" localSheetId="5">#REF!</definedName>
    <definedName name="yuouyi">#REF!</definedName>
    <definedName name="ywwyt" localSheetId="8">#REF!</definedName>
    <definedName name="ywwyt" localSheetId="3">#REF!</definedName>
    <definedName name="ywwyt" localSheetId="6">#REF!</definedName>
    <definedName name="ywwyt" localSheetId="2">#REF!</definedName>
    <definedName name="ywwyt" localSheetId="5">#REF!</definedName>
    <definedName name="ywwyt">#REF!</definedName>
    <definedName name="yytryyt" localSheetId="8">#REF!</definedName>
    <definedName name="yytryyt" localSheetId="3">#REF!</definedName>
    <definedName name="yytryyt" localSheetId="6">#REF!</definedName>
    <definedName name="yytryyt" localSheetId="2">#REF!</definedName>
    <definedName name="yytryyt" localSheetId="5">#REF!</definedName>
    <definedName name="yytryyt">#REF!</definedName>
    <definedName name="yyyy" localSheetId="8">#REF!</definedName>
    <definedName name="yyyy" localSheetId="3">#REF!</definedName>
    <definedName name="yyyy" localSheetId="6">#REF!</definedName>
    <definedName name="yyyy" localSheetId="2">#REF!</definedName>
    <definedName name="yyyy" localSheetId="5">#REF!</definedName>
    <definedName name="yyyy">#REF!</definedName>
    <definedName name="yyyyyyyyyyyyyye" localSheetId="8">#REF!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#REF!</definedName>
    <definedName name="yyyyyyyyyyyyyyyt" localSheetId="8">#REF!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23" l="1"/>
  <c r="F22" i="18"/>
  <c r="F18" i="19"/>
  <c r="J20" i="27" l="1"/>
  <c r="J21" i="27"/>
  <c r="F23" i="27"/>
  <c r="J23" i="27"/>
  <c r="J25" i="27"/>
  <c r="J26" i="27"/>
  <c r="J22" i="27"/>
  <c r="I25" i="15"/>
  <c r="J29" i="23"/>
  <c r="E25" i="15"/>
  <c r="M12" i="23"/>
  <c r="F28" i="23" l="1"/>
  <c r="J11" i="23"/>
  <c r="J31" i="23"/>
  <c r="F8" i="23"/>
  <c r="F10" i="23"/>
  <c r="F14" i="23"/>
  <c r="F16" i="23"/>
  <c r="F20" i="23"/>
  <c r="J14" i="23"/>
  <c r="J10" i="27"/>
  <c r="F12" i="23"/>
  <c r="F30" i="23"/>
  <c r="N11" i="23"/>
  <c r="N17" i="23"/>
  <c r="N19" i="23"/>
  <c r="F29" i="23"/>
  <c r="F33" i="23"/>
  <c r="H25" i="15"/>
  <c r="J25" i="15" s="1"/>
  <c r="F10" i="27"/>
  <c r="J8" i="23"/>
  <c r="J10" i="23"/>
  <c r="L12" i="23"/>
  <c r="N12" i="23" s="1"/>
  <c r="J16" i="23"/>
  <c r="J18" i="23"/>
  <c r="J20" i="23"/>
  <c r="N8" i="23"/>
  <c r="N16" i="23"/>
  <c r="J33" i="23"/>
  <c r="D25" i="15"/>
  <c r="F25" i="15" s="1"/>
  <c r="J28" i="23"/>
  <c r="F7" i="23"/>
  <c r="F19" i="23"/>
  <c r="N10" i="23"/>
  <c r="N14" i="23"/>
  <c r="N20" i="23"/>
  <c r="J7" i="23"/>
  <c r="J9" i="23"/>
  <c r="J17" i="23"/>
  <c r="J19" i="23"/>
  <c r="N9" i="23"/>
  <c r="J30" i="23"/>
  <c r="F31" i="23"/>
  <c r="F9" i="23"/>
  <c r="F11" i="23"/>
  <c r="F17" i="23"/>
  <c r="N7" i="23"/>
  <c r="F18" i="23"/>
  <c r="J13" i="23"/>
  <c r="N18" i="23"/>
  <c r="L13" i="23"/>
  <c r="M13" i="23"/>
  <c r="J12" i="23"/>
  <c r="F13" i="23"/>
  <c r="N13" i="23" l="1"/>
  <c r="M23" i="15" l="1"/>
  <c r="L23" i="15"/>
  <c r="I23" i="15"/>
  <c r="H23" i="15"/>
  <c r="E23" i="15"/>
  <c r="D23" i="15"/>
  <c r="F23" i="15" l="1"/>
  <c r="J23" i="15"/>
  <c r="N23" i="15"/>
  <c r="M24" i="15"/>
  <c r="I24" i="15"/>
  <c r="H24" i="15"/>
  <c r="E24" i="15"/>
  <c r="D24" i="15"/>
  <c r="N31" i="18"/>
  <c r="N30" i="18"/>
  <c r="J31" i="18"/>
  <c r="J30" i="18"/>
  <c r="N29" i="18"/>
  <c r="F30" i="18"/>
  <c r="M22" i="15"/>
  <c r="L22" i="15"/>
  <c r="M21" i="15"/>
  <c r="L21" i="15"/>
  <c r="I22" i="15"/>
  <c r="H22" i="15"/>
  <c r="J30" i="17"/>
  <c r="I21" i="15"/>
  <c r="H21" i="15"/>
  <c r="E22" i="15"/>
  <c r="D22" i="15"/>
  <c r="E21" i="15"/>
  <c r="D21" i="15"/>
  <c r="J19" i="17"/>
  <c r="J17" i="17"/>
  <c r="J15" i="17"/>
  <c r="J13" i="17"/>
  <c r="J11" i="17"/>
  <c r="N18" i="17"/>
  <c r="N16" i="17"/>
  <c r="N14" i="17"/>
  <c r="N12" i="17"/>
  <c r="N8" i="17"/>
  <c r="F20" i="17"/>
  <c r="F21" i="17"/>
  <c r="F17" i="28"/>
  <c r="M13" i="28"/>
  <c r="M12" i="28"/>
  <c r="J11" i="18" l="1"/>
  <c r="F18" i="18"/>
  <c r="J17" i="19"/>
  <c r="J15" i="19"/>
  <c r="N26" i="19"/>
  <c r="N17" i="18"/>
  <c r="N17" i="19"/>
  <c r="F8" i="19"/>
  <c r="J29" i="19"/>
  <c r="F24" i="15"/>
  <c r="J24" i="15"/>
  <c r="J20" i="17"/>
  <c r="J10" i="17"/>
  <c r="F28" i="17"/>
  <c r="F30" i="17"/>
  <c r="J22" i="15"/>
  <c r="N30" i="17"/>
  <c r="J18" i="17"/>
  <c r="F11" i="19"/>
  <c r="F13" i="19"/>
  <c r="F15" i="19"/>
  <c r="J7" i="19"/>
  <c r="J9" i="19"/>
  <c r="N7" i="19"/>
  <c r="N11" i="19"/>
  <c r="N13" i="19"/>
  <c r="F27" i="19"/>
  <c r="N27" i="19"/>
  <c r="N29" i="19"/>
  <c r="J26" i="19"/>
  <c r="J21" i="15"/>
  <c r="J21" i="18"/>
  <c r="N9" i="18"/>
  <c r="F21" i="15"/>
  <c r="F22" i="15"/>
  <c r="N21" i="15"/>
  <c r="N22" i="15"/>
  <c r="F8" i="18"/>
  <c r="F10" i="18"/>
  <c r="F12" i="18"/>
  <c r="F14" i="18"/>
  <c r="F16" i="18"/>
  <c r="F20" i="18"/>
  <c r="J8" i="18"/>
  <c r="J12" i="18"/>
  <c r="J16" i="18"/>
  <c r="J20" i="18"/>
  <c r="N12" i="18"/>
  <c r="J14" i="19"/>
  <c r="N16" i="19"/>
  <c r="F28" i="19"/>
  <c r="N28" i="19"/>
  <c r="N25" i="19"/>
  <c r="L24" i="15"/>
  <c r="N24" i="15" s="1"/>
  <c r="N7" i="17"/>
  <c r="N9" i="17"/>
  <c r="N11" i="17"/>
  <c r="N13" i="17"/>
  <c r="N15" i="17"/>
  <c r="N17" i="17"/>
  <c r="N19" i="17"/>
  <c r="J8" i="17"/>
  <c r="J12" i="17"/>
  <c r="J14" i="17"/>
  <c r="J16" i="17"/>
  <c r="N21" i="18"/>
  <c r="F17" i="19"/>
  <c r="F16" i="19"/>
  <c r="J8" i="19"/>
  <c r="J10" i="19"/>
  <c r="J12" i="19"/>
  <c r="J16" i="19"/>
  <c r="N10" i="19"/>
  <c r="N20" i="17"/>
  <c r="N10" i="17"/>
  <c r="J7" i="17"/>
  <c r="F7" i="18"/>
  <c r="F13" i="18"/>
  <c r="F15" i="18"/>
  <c r="J7" i="18"/>
  <c r="J9" i="18"/>
  <c r="J13" i="18"/>
  <c r="J17" i="18"/>
  <c r="F29" i="19"/>
  <c r="N14" i="19"/>
  <c r="J25" i="19"/>
  <c r="F8" i="17"/>
  <c r="F12" i="17"/>
  <c r="F16" i="17"/>
  <c r="F27" i="17"/>
  <c r="F31" i="17"/>
  <c r="N27" i="17"/>
  <c r="N29" i="17"/>
  <c r="N31" i="17"/>
  <c r="F21" i="18"/>
  <c r="F31" i="18"/>
  <c r="F11" i="18"/>
  <c r="F19" i="18"/>
  <c r="J15" i="18"/>
  <c r="J19" i="18"/>
  <c r="N13" i="18"/>
  <c r="F7" i="19"/>
  <c r="F9" i="19"/>
  <c r="J11" i="19"/>
  <c r="J13" i="19"/>
  <c r="N9" i="19"/>
  <c r="N15" i="19"/>
  <c r="J28" i="19"/>
  <c r="J9" i="17"/>
  <c r="N28" i="17"/>
  <c r="N8" i="18"/>
  <c r="N16" i="18"/>
  <c r="N20" i="18"/>
  <c r="F10" i="19"/>
  <c r="F12" i="19"/>
  <c r="F25" i="19"/>
  <c r="N8" i="19"/>
  <c r="N12" i="19"/>
  <c r="J27" i="19"/>
  <c r="F26" i="19"/>
  <c r="F14" i="19"/>
  <c r="N10" i="18"/>
  <c r="N14" i="18"/>
  <c r="N18" i="18"/>
  <c r="N28" i="18"/>
  <c r="N7" i="18"/>
  <c r="N11" i="18"/>
  <c r="N15" i="18"/>
  <c r="N19" i="18"/>
  <c r="J10" i="18"/>
  <c r="J28" i="18"/>
  <c r="J14" i="18"/>
  <c r="J18" i="18"/>
  <c r="J29" i="18"/>
  <c r="F9" i="18"/>
  <c r="F17" i="18"/>
  <c r="F28" i="18"/>
  <c r="F29" i="18"/>
  <c r="J27" i="17"/>
  <c r="J31" i="17"/>
  <c r="J28" i="17"/>
  <c r="J29" i="17"/>
  <c r="F29" i="17"/>
  <c r="F9" i="17"/>
  <c r="F13" i="17"/>
  <c r="F17" i="17"/>
  <c r="F10" i="17"/>
  <c r="F14" i="17"/>
  <c r="F18" i="17"/>
  <c r="F7" i="17"/>
  <c r="F11" i="17"/>
  <c r="F15" i="17"/>
  <c r="F19" i="17"/>
  <c r="J10" i="12" l="1"/>
  <c r="N20" i="12"/>
  <c r="N10" i="12"/>
  <c r="N12" i="12"/>
  <c r="J16" i="12"/>
  <c r="N8" i="12"/>
  <c r="N17" i="12"/>
  <c r="J7" i="12"/>
  <c r="J9" i="12"/>
  <c r="N22" i="12"/>
  <c r="N11" i="12"/>
  <c r="N16" i="12"/>
  <c r="J8" i="12"/>
  <c r="J12" i="12"/>
  <c r="N7" i="12"/>
  <c r="N9" i="12"/>
  <c r="J19" i="12"/>
  <c r="F20" i="12"/>
  <c r="J11" i="12"/>
  <c r="J20" i="12"/>
  <c r="N18" i="12"/>
  <c r="N19" i="12"/>
  <c r="J17" i="12"/>
  <c r="J18" i="12"/>
  <c r="J22" i="12"/>
  <c r="J14" i="12" l="1"/>
  <c r="J15" i="12"/>
  <c r="J13" i="12"/>
  <c r="F19" i="12"/>
  <c r="F7" i="12"/>
  <c r="F11" i="12"/>
  <c r="F10" i="12"/>
  <c r="F18" i="12"/>
  <c r="F12" i="12"/>
  <c r="F9" i="12"/>
  <c r="F16" i="12"/>
  <c r="F17" i="12"/>
  <c r="F8" i="12"/>
  <c r="F22" i="12"/>
  <c r="F15" i="12" l="1"/>
  <c r="F14" i="12"/>
  <c r="N13" i="12"/>
  <c r="N15" i="12"/>
  <c r="F13" i="12"/>
  <c r="N14" i="12"/>
  <c r="N22" i="27" l="1"/>
  <c r="N21" i="27"/>
  <c r="N26" i="27"/>
  <c r="N20" i="27"/>
  <c r="N25" i="27"/>
  <c r="N23" i="27"/>
  <c r="J24" i="27" l="1"/>
  <c r="J27" i="27"/>
  <c r="N24" i="27" l="1"/>
  <c r="N27" i="27"/>
  <c r="H22" i="18" l="1"/>
  <c r="H21" i="17"/>
  <c r="H18" i="19"/>
  <c r="H21" i="23"/>
  <c r="N18" i="19" l="1"/>
  <c r="I18" i="19"/>
  <c r="J18" i="19" s="1"/>
  <c r="I22" i="18"/>
  <c r="J22" i="18" s="1"/>
  <c r="N22" i="18"/>
  <c r="I21" i="17"/>
  <c r="J21" i="17" s="1"/>
  <c r="N21" i="17"/>
  <c r="I21" i="23"/>
  <c r="J21" i="23" s="1"/>
  <c r="N21" i="23"/>
  <c r="N10" i="27" l="1"/>
  <c r="R11" i="15" l="1"/>
  <c r="Z10" i="15"/>
  <c r="V9" i="15"/>
  <c r="R13" i="15"/>
  <c r="F25" i="27"/>
  <c r="F21" i="27"/>
  <c r="F22" i="27"/>
  <c r="F26" i="27"/>
  <c r="J13" i="27" l="1"/>
  <c r="V10" i="15"/>
  <c r="R12" i="15"/>
  <c r="R10" i="15"/>
  <c r="V12" i="15"/>
  <c r="Z9" i="15"/>
  <c r="V7" i="15"/>
  <c r="R8" i="15"/>
  <c r="Z7" i="15"/>
  <c r="M11" i="28"/>
  <c r="F28" i="28"/>
  <c r="F12" i="27"/>
  <c r="R7" i="15"/>
  <c r="Z12" i="15"/>
  <c r="Z13" i="15"/>
  <c r="V11" i="15"/>
  <c r="R9" i="15"/>
  <c r="V8" i="15"/>
  <c r="Z11" i="15"/>
  <c r="V13" i="15"/>
  <c r="Z8" i="15"/>
  <c r="F13" i="27"/>
  <c r="J12" i="27"/>
  <c r="N8" i="27"/>
  <c r="J9" i="27"/>
  <c r="F9" i="27"/>
  <c r="N12" i="27"/>
  <c r="F8" i="27"/>
  <c r="J8" i="27"/>
  <c r="N9" i="27"/>
  <c r="N13" i="27"/>
  <c r="Z14" i="15"/>
  <c r="R14" i="15" l="1"/>
  <c r="V14" i="15"/>
  <c r="J7" i="27" l="1"/>
  <c r="F20" i="27"/>
  <c r="J11" i="27"/>
  <c r="F24" i="27" l="1"/>
  <c r="F11" i="27"/>
  <c r="F7" i="27"/>
  <c r="N7" i="27"/>
  <c r="J14" i="27"/>
  <c r="F27" i="27" l="1"/>
  <c r="F14" i="27"/>
  <c r="N11" i="27"/>
  <c r="N14" i="27" l="1"/>
  <c r="J9" i="15" l="1"/>
  <c r="J7" i="15"/>
  <c r="N8" i="15"/>
  <c r="J12" i="15"/>
  <c r="N10" i="15"/>
  <c r="F12" i="15"/>
  <c r="F10" i="15"/>
  <c r="J10" i="15"/>
  <c r="N9" i="15"/>
  <c r="J13" i="15"/>
  <c r="J11" i="15"/>
  <c r="N11" i="15"/>
  <c r="J8" i="15"/>
  <c r="F11" i="15"/>
  <c r="N7" i="15"/>
  <c r="N12" i="15"/>
  <c r="F9" i="15"/>
  <c r="J14" i="15"/>
  <c r="F13" i="15" l="1"/>
  <c r="N13" i="15"/>
  <c r="F8" i="15"/>
  <c r="F7" i="15"/>
  <c r="F14" i="15"/>
  <c r="N14" i="15"/>
</calcChain>
</file>

<file path=xl/sharedStrings.xml><?xml version="1.0" encoding="utf-8"?>
<sst xmlns="http://schemas.openxmlformats.org/spreadsheetml/2006/main" count="345" uniqueCount="153">
  <si>
    <t>Equity</t>
  </si>
  <si>
    <t>Non-current liabilities</t>
  </si>
  <si>
    <t>Other current liabilities</t>
  </si>
  <si>
    <t>Revenues</t>
  </si>
  <si>
    <t>Express &amp; Parcels</t>
  </si>
  <si>
    <t>Financial Services</t>
  </si>
  <si>
    <t>Other</t>
  </si>
  <si>
    <t>Staff</t>
  </si>
  <si>
    <t>Assets</t>
  </si>
  <si>
    <t>ES&amp;S</t>
  </si>
  <si>
    <t>Cash Flow</t>
  </si>
  <si>
    <t>Cash &amp; cash equivalents</t>
  </si>
  <si>
    <t>Liabilities and Equity</t>
  </si>
  <si>
    <t>Operational indicators</t>
  </si>
  <si>
    <t>Key highlights</t>
  </si>
  <si>
    <t>EBITDA margin</t>
  </si>
  <si>
    <t>Business Solutions</t>
  </si>
  <si>
    <t>USO Parcels</t>
  </si>
  <si>
    <t>Spain</t>
  </si>
  <si>
    <t>Mozambique</t>
  </si>
  <si>
    <t>Savings &amp; Insurance</t>
  </si>
  <si>
    <t>Business units performance - Express &amp; Parcels</t>
  </si>
  <si>
    <t>Business units performance - Financial Services</t>
  </si>
  <si>
    <t>Unaddressed mail</t>
  </si>
  <si>
    <t>Portugal</t>
  </si>
  <si>
    <t>Total</t>
  </si>
  <si>
    <t>FS volumes by type</t>
  </si>
  <si>
    <t>Balance Sheet</t>
  </si>
  <si>
    <t>Addressed mail volumes (m items)</t>
  </si>
  <si>
    <t>€ million or %</t>
  </si>
  <si>
    <t>Key indicators - Financial and operational performance</t>
  </si>
  <si>
    <t>Unaddressed mail volumes (m items)</t>
  </si>
  <si>
    <t>Transactional mail</t>
  </si>
  <si>
    <t>Advertising mail</t>
  </si>
  <si>
    <t>Editorial mail</t>
  </si>
  <si>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</si>
  <si>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</si>
  <si>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Addressed mail</t>
  </si>
  <si>
    <t>Contents:</t>
  </si>
  <si>
    <t>€ million or %, except where indicated otherwise</t>
  </si>
  <si>
    <t>Business units performance - Banco CTT</t>
  </si>
  <si>
    <t>Banco CTT</t>
  </si>
  <si>
    <t>Number of current accounts (thousand)</t>
  </si>
  <si>
    <t xml:space="preserve"> </t>
  </si>
  <si>
    <t>CTT FACTBOOK</t>
  </si>
  <si>
    <t>Interest income</t>
  </si>
  <si>
    <t>Net operating revenues</t>
  </si>
  <si>
    <t>Interest expense</t>
  </si>
  <si>
    <t>Net interest income</t>
  </si>
  <si>
    <t>(d) Million operations.</t>
  </si>
  <si>
    <t>Fees / commissions income</t>
  </si>
  <si>
    <t>Own products</t>
  </si>
  <si>
    <t>Current assets</t>
  </si>
  <si>
    <t>Current liabilities</t>
  </si>
  <si>
    <t>Liquidity position</t>
  </si>
  <si>
    <t>Term deposits (€ million)</t>
  </si>
  <si>
    <t>Sight deposits (€ million)</t>
  </si>
  <si>
    <t>Deposits (€ million)</t>
  </si>
  <si>
    <t>Banking network</t>
  </si>
  <si>
    <t>Banco CTT deposits &amp; other fin. liabilities</t>
  </si>
  <si>
    <t>Credit cards, consumer credit &amp; insurance</t>
  </si>
  <si>
    <t>Banco CTT financial assets &amp; credit</t>
  </si>
  <si>
    <t>Other non-current assets</t>
  </si>
  <si>
    <t>(c) Billion euros.</t>
  </si>
  <si>
    <t>(e) € million, excl. Banco CTT.</t>
  </si>
  <si>
    <t>Parcels</t>
  </si>
  <si>
    <t>1Q18</t>
  </si>
  <si>
    <t>Payments &amp; other</t>
  </si>
  <si>
    <t>EBITDA</t>
  </si>
  <si>
    <t>€ million</t>
  </si>
  <si>
    <t>Financial Services payables</t>
  </si>
  <si>
    <t>Financial Services payables, net</t>
  </si>
  <si>
    <t>€ million, except where indicated otherwise</t>
  </si>
  <si>
    <t>∆%</t>
  </si>
  <si>
    <t>Mail volumes by type 
[million items]</t>
  </si>
  <si>
    <t>E&amp;P volumes by region 
[million items]</t>
  </si>
  <si>
    <r>
      <t>Business units performance - Banco CTT</t>
    </r>
    <r>
      <rPr>
        <b/>
        <vertAlign val="superscript"/>
        <sz val="9"/>
        <color theme="1"/>
        <rFont val="Arial"/>
        <family val="2"/>
      </rPr>
      <t xml:space="preserve"> (a)</t>
    </r>
  </si>
  <si>
    <r>
      <t xml:space="preserve">Operating costs </t>
    </r>
    <r>
      <rPr>
        <b/>
        <vertAlign val="superscript"/>
        <sz val="9"/>
        <color theme="1"/>
        <rFont val="Arial"/>
        <family val="2"/>
      </rPr>
      <t>(b)</t>
    </r>
  </si>
  <si>
    <r>
      <t xml:space="preserve">EBITDA </t>
    </r>
    <r>
      <rPr>
        <b/>
        <vertAlign val="superscript"/>
        <sz val="9"/>
        <color theme="1"/>
        <rFont val="Arial"/>
        <family val="2"/>
      </rPr>
      <t>(b)</t>
    </r>
  </si>
  <si>
    <r>
      <t>Business units performance - Financial Services</t>
    </r>
    <r>
      <rPr>
        <b/>
        <vertAlign val="superscript"/>
        <sz val="9"/>
        <color theme="1"/>
        <rFont val="Arial"/>
        <family val="2"/>
      </rPr>
      <t xml:space="preserve"> (a)</t>
    </r>
  </si>
  <si>
    <r>
      <t>Payments</t>
    </r>
    <r>
      <rPr>
        <vertAlign val="superscript"/>
        <sz val="9"/>
        <color theme="1"/>
        <rFont val="Arial"/>
        <family val="2"/>
      </rPr>
      <t xml:space="preserve"> (d)</t>
    </r>
  </si>
  <si>
    <r>
      <t xml:space="preserve">Credit production </t>
    </r>
    <r>
      <rPr>
        <vertAlign val="superscript"/>
        <sz val="9"/>
        <color theme="1"/>
        <rFont val="Arial"/>
        <family val="2"/>
      </rPr>
      <t>(e)</t>
    </r>
  </si>
  <si>
    <r>
      <t xml:space="preserve">Operating costs </t>
    </r>
    <r>
      <rPr>
        <b/>
        <vertAlign val="superscript"/>
        <sz val="9"/>
        <color theme="1"/>
        <rFont val="Arial"/>
        <family val="2"/>
      </rPr>
      <t>(a)</t>
    </r>
  </si>
  <si>
    <r>
      <t xml:space="preserve">EBITDA </t>
    </r>
    <r>
      <rPr>
        <b/>
        <vertAlign val="superscript"/>
        <sz val="9"/>
        <color theme="1"/>
        <rFont val="Arial"/>
        <family val="2"/>
      </rPr>
      <t>(a)</t>
    </r>
  </si>
  <si>
    <r>
      <t xml:space="preserve">Other current assets </t>
    </r>
    <r>
      <rPr>
        <vertAlign val="superscript"/>
        <sz val="9"/>
        <rFont val="Arial"/>
        <family val="2"/>
      </rPr>
      <t>(a)</t>
    </r>
  </si>
  <si>
    <r>
      <t xml:space="preserve">Employee benefits </t>
    </r>
    <r>
      <rPr>
        <vertAlign val="superscript"/>
        <sz val="8.1"/>
        <rFont val="Arial"/>
        <family val="2"/>
      </rPr>
      <t>(b)</t>
    </r>
  </si>
  <si>
    <t>∆</t>
  </si>
  <si>
    <t>Express &amp; Parcels volumes (m items)</t>
  </si>
  <si>
    <r>
      <t xml:space="preserve">Savings &amp; insurance flows </t>
    </r>
    <r>
      <rPr>
        <vertAlign val="superscript"/>
        <sz val="9"/>
        <color theme="1"/>
        <rFont val="Arial"/>
        <family val="2"/>
      </rPr>
      <t>(c)</t>
    </r>
  </si>
  <si>
    <r>
      <t xml:space="preserve">Savings &amp; insurance placements </t>
    </r>
    <r>
      <rPr>
        <vertAlign val="superscript"/>
        <sz val="9"/>
        <color theme="1"/>
        <rFont val="Arial"/>
        <family val="2"/>
      </rPr>
      <t>(c)</t>
    </r>
  </si>
  <si>
    <t>1Q19</t>
  </si>
  <si>
    <t>Fixed tangible assets</t>
  </si>
  <si>
    <t>Financial Debt (excl. leases)</t>
  </si>
  <si>
    <t>Leases liabilities (IFRS 16)</t>
  </si>
  <si>
    <t>EBITDA including IFRS 16</t>
  </si>
  <si>
    <r>
      <t xml:space="preserve">Savings &amp; insurance flows (€ billion) </t>
    </r>
    <r>
      <rPr>
        <vertAlign val="superscript"/>
        <sz val="9"/>
        <color theme="1"/>
        <rFont val="Arial"/>
        <family val="2"/>
      </rPr>
      <t>(b)</t>
    </r>
  </si>
  <si>
    <t>(b) Amount of savings and insurance placements and redemptions.</t>
  </si>
  <si>
    <r>
      <t xml:space="preserve">Mail &amp; Other </t>
    </r>
    <r>
      <rPr>
        <vertAlign val="superscript"/>
        <sz val="9"/>
        <rFont val="Arial"/>
        <family val="2"/>
      </rPr>
      <t>(a)</t>
    </r>
  </si>
  <si>
    <t xml:space="preserve">(a) Including income related to CTT Central Structure. </t>
  </si>
  <si>
    <t>Business units performance - Mail &amp; Other</t>
  </si>
  <si>
    <t>Retail &amp; other</t>
  </si>
  <si>
    <t>Central Structure</t>
  </si>
  <si>
    <t xml:space="preserve">Portugal </t>
  </si>
  <si>
    <t>(a) In 2019 and in the same period of the previous year (proforma) this includes the migration of part of the payments services to Banco CTT; similarly, these payments services are excluded from Financial Services.</t>
  </si>
  <si>
    <t>Δ Working capital</t>
  </si>
  <si>
    <t>Free cash flow</t>
  </si>
  <si>
    <t>Operating cash flow</t>
  </si>
  <si>
    <r>
      <t xml:space="preserve">Specific items </t>
    </r>
    <r>
      <rPr>
        <vertAlign val="superscript"/>
        <sz val="9"/>
        <rFont val="Arial"/>
        <family val="2"/>
      </rPr>
      <t>(a)</t>
    </r>
  </si>
  <si>
    <r>
      <t>Money orders</t>
    </r>
    <r>
      <rPr>
        <vertAlign val="superscript"/>
        <sz val="9"/>
        <color theme="1"/>
        <rFont val="Arial"/>
        <family val="2"/>
      </rPr>
      <t xml:space="preserve"> (d)</t>
    </r>
  </si>
  <si>
    <t>Money orders</t>
  </si>
  <si>
    <t>Financial performance</t>
  </si>
  <si>
    <t>(a) Specific items affecting EBITDA</t>
  </si>
  <si>
    <t>Tax</t>
  </si>
  <si>
    <t>Employee benefits</t>
  </si>
  <si>
    <t>Capex</t>
  </si>
  <si>
    <t>Net financial cash (debt)</t>
  </si>
  <si>
    <t>Own cash</t>
  </si>
  <si>
    <t>Financial debt &amp; leases liabilities</t>
  </si>
  <si>
    <t>Banco CTT cash liabilities, net</t>
  </si>
  <si>
    <t>This document has been prepared by CTT – Correios de Portugal, S.A. (the “Company” or “CTT”) exclusively for use during the presentation of the 1H19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</si>
  <si>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2Q18</t>
  </si>
  <si>
    <t>2Q19</t>
  </si>
  <si>
    <t>1H18</t>
  </si>
  <si>
    <t>1H19</t>
  </si>
  <si>
    <t>IFRS 16 impact on EBITDA</t>
  </si>
  <si>
    <t>Specific items</t>
  </si>
  <si>
    <t>EBIT</t>
  </si>
  <si>
    <r>
      <t xml:space="preserve">Operating costs </t>
    </r>
    <r>
      <rPr>
        <vertAlign val="superscript"/>
        <sz val="9"/>
        <rFont val="Arial"/>
        <family val="2"/>
      </rPr>
      <t>(a)</t>
    </r>
  </si>
  <si>
    <t>Net profit attributable to equity holders</t>
  </si>
  <si>
    <t>(a) Including Financial Services receivables of €6m and €16m as at Dec-18 and Jun-19, respectively.</t>
  </si>
  <si>
    <t xml:space="preserve">(b) Including current and non-current liabilities.
</t>
  </si>
  <si>
    <t>Tax credit</t>
  </si>
  <si>
    <t>Logistics</t>
  </si>
  <si>
    <t>Cargo</t>
  </si>
  <si>
    <t>Payments</t>
  </si>
  <si>
    <t xml:space="preserve">Other </t>
  </si>
  <si>
    <t>321 Crédito</t>
  </si>
  <si>
    <t>-</t>
  </si>
  <si>
    <t>Deposits from banks (€ million)</t>
  </si>
  <si>
    <t>Mortgage loans, net of impairments (€ million)</t>
  </si>
  <si>
    <t>Banco CTT Deposits (€ million, as at end of period)</t>
  </si>
  <si>
    <t>Reported Cash Flow</t>
  </si>
  <si>
    <t>Financial performance with Banco CTT under equity method</t>
  </si>
  <si>
    <t>(b) Specific items affecting EBITDA</t>
  </si>
  <si>
    <t>(a) Part of the payments services of the Financial Services business unit (billing and invoicing, Western Union transfers, integrated solutions and tolls) migrated to the Banco CTT business unit in 1Q19 (proforma figures presented for 1H18).</t>
  </si>
  <si>
    <r>
      <t xml:space="preserve">Cash Flow with Banco CTT under equity method </t>
    </r>
    <r>
      <rPr>
        <b/>
        <vertAlign val="superscript"/>
        <sz val="7.65"/>
        <color theme="1"/>
        <rFont val="Arial"/>
        <family val="2"/>
      </rPr>
      <t>(a)</t>
    </r>
  </si>
  <si>
    <r>
      <t xml:space="preserve">Specific items </t>
    </r>
    <r>
      <rPr>
        <vertAlign val="superscript"/>
        <sz val="9"/>
        <rFont val="Arial"/>
        <family val="2"/>
      </rPr>
      <t>(b)</t>
    </r>
  </si>
  <si>
    <t>€ million (excluding employee benefits, net)</t>
  </si>
  <si>
    <t>Non-current assets</t>
  </si>
  <si>
    <r>
      <t xml:space="preserve">Balance Sheet with Banco CTT under equity method </t>
    </r>
    <r>
      <rPr>
        <b/>
        <vertAlign val="superscript"/>
        <sz val="7.65"/>
        <color theme="1"/>
        <rFont val="Arial"/>
        <family val="2"/>
      </rPr>
      <t>(a)</t>
    </r>
  </si>
  <si>
    <t xml:space="preserve">(b) Excluding Specific items &amp; IFRS 16 impacts, depreciation, amortisation, impairments and provisions. </t>
  </si>
  <si>
    <t xml:space="preserve">(a) Excluding Specific items &amp; IFRS 16 impacts, depreciation, amortisation, impairments and provisions. </t>
  </si>
  <si>
    <t>Key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</si>
</sst>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 #,##0.00\ _€_-;\-* #,##0.00\ _€_-;_-* &quot;-&quot;??\ _€_-;_-@_-"/>
    <numFmt numFmtId="165" formatCode="#,##0.0"/>
    <numFmt numFmtId="166" formatCode="0.0%"/>
    <numFmt numFmtId="167" formatCode="[$-816]mmm/yy;@"/>
    <numFmt numFmtId="168" formatCode="#,##0\ ;\(#,##0\)"/>
    <numFmt numFmtId="169" formatCode="#,##0.0\ ;\(#,##0.0\)"/>
    <numFmt numFmtId="170" formatCode="_-* #,##0\ _€_-;\-* #,##0\ _€_-;_-* &quot;-&quot;??\ _€_-;_-@_-"/>
    <numFmt numFmtId="171" formatCode="#,##0.000\ ;\(#,##0.000\)"/>
    <numFmt numFmtId="172" formatCode="#,##0.000"/>
    <numFmt numFmtId="173" formatCode="#,##0.00000000"/>
    <numFmt numFmtId="174" formatCode="#,##0.000000000000000000"/>
    <numFmt numFmtId="175" formatCode="0.0"/>
    <numFmt numFmtId="176" formatCode="#,##0.000000\ ;\(#,##0.000000\)"/>
    <numFmt numFmtId="177" formatCode="_-* #,##0.00000000\ _€_-;\-* #,##0.00000000\ _€_-;_-* &quot;-&quot;??\ _€_-;_-@_-"/>
    <numFmt numFmtId="178" formatCode="#,##0.00\ ;\(#,##0.00\)"/>
    <numFmt numFmtId="179" formatCode="[$-409]mmm/yy;@"/>
    <numFmt numFmtId="180" formatCode="#,##0.0000000000000"/>
    <numFmt numFmtId="181" formatCode="0.0\ &quot;pp&quot;"/>
  </numFmts>
  <fonts count="25">
    <font>
      <sz val="11"/>
      <color theme="1"/>
      <name val="Calibri"/>
      <family val="2"/>
      <scheme val="minor"/>
    </font>
    <font>
      <sz val="11"/>
      <color theme="1"/>
      <name val="Calibri"/>
      <family val="2"/>
      <scheme val="minor"/>
    </font>
    <font>
      <sz val="10"/>
      <name val="Arial"/>
      <family val="2"/>
    </font>
    <font>
      <sz val="6"/>
      <name val="Bookman"/>
    </font>
    <font>
      <u/>
      <sz val="11"/>
      <color theme="10"/>
      <name val="Calibri"/>
      <family val="2"/>
      <scheme val="minor"/>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b/>
      <vertAlign val="superscript"/>
      <sz val="9"/>
      <color theme="1"/>
      <name val="Arial"/>
      <family val="2"/>
    </font>
    <font>
      <sz val="9"/>
      <name val="Arial"/>
      <family val="2"/>
    </font>
    <font>
      <sz val="9"/>
      <color rgb="FFFF0000"/>
      <name val="Arial"/>
      <family val="2"/>
    </font>
    <font>
      <b/>
      <sz val="9"/>
      <name val="Arial"/>
      <family val="2"/>
    </font>
    <font>
      <i/>
      <sz val="9"/>
      <name val="Arial"/>
      <family val="2"/>
    </font>
    <font>
      <sz val="9"/>
      <color theme="0" tint="-0.499984740745262"/>
      <name val="Arial"/>
      <family val="2"/>
    </font>
    <font>
      <vertAlign val="superscript"/>
      <sz val="9"/>
      <color theme="1"/>
      <name val="Arial"/>
      <family val="2"/>
    </font>
    <font>
      <vertAlign val="superscript"/>
      <sz val="9"/>
      <name val="Arial"/>
      <family val="2"/>
    </font>
    <font>
      <vertAlign val="superscript"/>
      <sz val="8.1"/>
      <name val="Arial"/>
      <family val="2"/>
    </font>
    <font>
      <sz val="9"/>
      <color theme="0" tint="-0.34998626667073579"/>
      <name val="Arial"/>
      <family val="2"/>
    </font>
    <font>
      <sz val="8"/>
      <color rgb="FF0C0C0C"/>
      <name val="Arial"/>
      <family val="2"/>
    </font>
    <font>
      <b/>
      <vertAlign val="superscript"/>
      <sz val="7.65"/>
      <color theme="1"/>
      <name val="Arial"/>
      <family val="2"/>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1">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
      <left/>
      <right/>
      <top/>
      <bottom style="thin">
        <color rgb="FFC00000"/>
      </bottom>
      <diagonal/>
    </border>
    <border>
      <left/>
      <right/>
      <top style="thin">
        <color rgb="FFC00000"/>
      </top>
      <bottom/>
      <diagonal/>
    </border>
    <border>
      <left/>
      <right/>
      <top style="thin">
        <color rgb="FFC00000"/>
      </top>
      <bottom style="thin">
        <color rgb="FFC00000"/>
      </bottom>
      <diagonal/>
    </border>
    <border>
      <left/>
      <right/>
      <top style="medium">
        <color rgb="FFA00000"/>
      </top>
      <bottom style="thin">
        <color rgb="FFA00000"/>
      </bottom>
      <diagonal/>
    </border>
  </borders>
  <cellStyleXfs count="57">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6" fillId="0" borderId="0"/>
    <xf numFmtId="0" fontId="5" fillId="0" borderId="0"/>
    <xf numFmtId="0" fontId="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75">
    <xf numFmtId="0" fontId="0" fillId="0" borderId="0" xfId="0"/>
    <xf numFmtId="0" fontId="8" fillId="3" borderId="0" xfId="0" applyFont="1" applyFill="1"/>
    <xf numFmtId="0" fontId="8" fillId="3" borderId="0" xfId="4" applyFont="1" applyFill="1" applyAlignment="1">
      <alignment vertical="center"/>
    </xf>
    <xf numFmtId="0" fontId="8" fillId="0" borderId="0" xfId="4" applyFont="1" applyAlignment="1">
      <alignment vertical="center"/>
    </xf>
    <xf numFmtId="0" fontId="8" fillId="3" borderId="0" xfId="0" applyFont="1" applyFill="1" applyBorder="1" applyAlignment="1">
      <alignment vertical="center"/>
    </xf>
    <xf numFmtId="0" fontId="8" fillId="0" borderId="0" xfId="4" applyFont="1" applyFill="1" applyBorder="1" applyAlignment="1">
      <alignment vertical="center"/>
    </xf>
    <xf numFmtId="0" fontId="8" fillId="2" borderId="0" xfId="0" applyFont="1" applyFill="1"/>
    <xf numFmtId="0" fontId="10" fillId="2" borderId="0" xfId="0" applyFont="1" applyFill="1"/>
    <xf numFmtId="0" fontId="9" fillId="2" borderId="0" xfId="0" applyFont="1" applyFill="1" applyAlignment="1">
      <alignment horizontal="center"/>
    </xf>
    <xf numFmtId="0" fontId="9" fillId="2" borderId="0" xfId="0" applyFont="1" applyFill="1" applyAlignment="1"/>
    <xf numFmtId="0" fontId="9" fillId="2" borderId="0" xfId="0" applyFont="1" applyFill="1"/>
    <xf numFmtId="0" fontId="10" fillId="2" borderId="1" xfId="20" applyFont="1" applyFill="1" applyBorder="1" applyAlignment="1">
      <alignment horizontal="left" vertical="center" indent="1"/>
    </xf>
    <xf numFmtId="0" fontId="10" fillId="2" borderId="2" xfId="0" applyFont="1" applyFill="1" applyBorder="1" applyAlignment="1">
      <alignment vertical="center"/>
    </xf>
    <xf numFmtId="0" fontId="8" fillId="2" borderId="0" xfId="0" applyFont="1" applyFill="1" applyAlignment="1">
      <alignment vertical="center"/>
    </xf>
    <xf numFmtId="0" fontId="10" fillId="2" borderId="2" xfId="20" applyFont="1" applyFill="1" applyBorder="1" applyAlignment="1">
      <alignment horizontal="left" vertical="center" indent="1"/>
    </xf>
    <xf numFmtId="0" fontId="11" fillId="3" borderId="0" xfId="4" applyFont="1" applyFill="1" applyAlignment="1">
      <alignment vertical="center"/>
    </xf>
    <xf numFmtId="0" fontId="12" fillId="3" borderId="0" xfId="4" applyFont="1" applyFill="1" applyAlignment="1">
      <alignment vertical="center"/>
    </xf>
    <xf numFmtId="0" fontId="12" fillId="3" borderId="0" xfId="4" applyFont="1" applyFill="1" applyBorder="1" applyAlignment="1">
      <alignment vertical="center"/>
    </xf>
    <xf numFmtId="0" fontId="14" fillId="0" borderId="0" xfId="4" applyFont="1" applyBorder="1" applyAlignment="1">
      <alignment vertical="center"/>
    </xf>
    <xf numFmtId="0" fontId="14" fillId="3" borderId="0" xfId="4" applyFont="1" applyFill="1" applyBorder="1" applyAlignment="1">
      <alignment vertical="center" wrapText="1"/>
    </xf>
    <xf numFmtId="171" fontId="14" fillId="3" borderId="0" xfId="11" applyNumberFormat="1" applyFont="1" applyFill="1" applyBorder="1" applyAlignment="1">
      <alignment vertical="center"/>
    </xf>
    <xf numFmtId="169" fontId="14" fillId="3" borderId="0" xfId="11" applyNumberFormat="1" applyFont="1" applyFill="1" applyBorder="1" applyAlignment="1">
      <alignment vertical="center"/>
    </xf>
    <xf numFmtId="0" fontId="11" fillId="3" borderId="5" xfId="4" applyFont="1" applyFill="1" applyBorder="1" applyAlignment="1">
      <alignment vertical="center"/>
    </xf>
    <xf numFmtId="0" fontId="11" fillId="3" borderId="0" xfId="4" applyFont="1" applyFill="1" applyBorder="1" applyAlignment="1">
      <alignment vertical="center"/>
    </xf>
    <xf numFmtId="0" fontId="12" fillId="3" borderId="5" xfId="0" applyFont="1" applyFill="1" applyBorder="1" applyAlignment="1">
      <alignment horizontal="right" vertical="center" indent="1"/>
    </xf>
    <xf numFmtId="0" fontId="12" fillId="0" borderId="0" xfId="4" applyFont="1" applyAlignment="1">
      <alignment vertical="center"/>
    </xf>
    <xf numFmtId="0" fontId="11" fillId="0" borderId="0" xfId="4" applyFont="1" applyAlignment="1">
      <alignment vertical="center"/>
    </xf>
    <xf numFmtId="0" fontId="12" fillId="3" borderId="5" xfId="4" applyFont="1" applyFill="1" applyBorder="1" applyAlignment="1">
      <alignment vertical="center"/>
    </xf>
    <xf numFmtId="166" fontId="16" fillId="0" borderId="3" xfId="12" applyNumberFormat="1" applyFont="1" applyFill="1" applyBorder="1" applyAlignment="1">
      <alignment horizontal="right" vertical="center" indent="1"/>
    </xf>
    <xf numFmtId="166" fontId="16" fillId="0" borderId="0" xfId="12" applyNumberFormat="1" applyFont="1" applyFill="1" applyBorder="1" applyAlignment="1">
      <alignment horizontal="right" vertical="center" indent="1"/>
    </xf>
    <xf numFmtId="166" fontId="16" fillId="3" borderId="0" xfId="12" applyNumberFormat="1" applyFont="1" applyFill="1" applyBorder="1" applyAlignment="1">
      <alignment horizontal="right" vertical="center" indent="1"/>
    </xf>
    <xf numFmtId="0" fontId="17" fillId="3" borderId="0" xfId="4" applyFont="1" applyFill="1" applyBorder="1" applyAlignment="1">
      <alignment horizontal="left" vertical="center" wrapText="1" indent="1"/>
    </xf>
    <xf numFmtId="169" fontId="14" fillId="0" borderId="0" xfId="11" applyNumberFormat="1" applyFont="1" applyFill="1" applyBorder="1" applyAlignment="1">
      <alignment vertical="center"/>
    </xf>
    <xf numFmtId="166" fontId="14" fillId="0" borderId="0" xfId="12" applyNumberFormat="1" applyFont="1" applyFill="1" applyBorder="1" applyAlignment="1">
      <alignment horizontal="right" vertical="center" indent="1"/>
    </xf>
    <xf numFmtId="166" fontId="14" fillId="3" borderId="0" xfId="12" applyNumberFormat="1" applyFont="1" applyFill="1" applyBorder="1" applyAlignment="1">
      <alignment horizontal="right" vertical="center" indent="1"/>
    </xf>
    <xf numFmtId="0" fontId="12" fillId="3" borderId="9" xfId="4" applyFont="1" applyFill="1" applyBorder="1" applyAlignment="1">
      <alignment vertical="center"/>
    </xf>
    <xf numFmtId="166" fontId="16" fillId="3" borderId="5" xfId="12" applyNumberFormat="1" applyFont="1" applyFill="1" applyBorder="1" applyAlignment="1">
      <alignment horizontal="right" vertical="center" indent="1"/>
    </xf>
    <xf numFmtId="166" fontId="11" fillId="3" borderId="0" xfId="12" applyNumberFormat="1" applyFont="1" applyFill="1" applyAlignment="1">
      <alignment horizontal="right" vertical="center" indent="1"/>
    </xf>
    <xf numFmtId="169" fontId="11" fillId="3" borderId="0" xfId="4" applyNumberFormat="1" applyFont="1" applyFill="1" applyAlignment="1">
      <alignment vertical="center"/>
    </xf>
    <xf numFmtId="166" fontId="14" fillId="0" borderId="5" xfId="12" applyNumberFormat="1" applyFont="1" applyFill="1" applyBorder="1" applyAlignment="1">
      <alignment horizontal="right" vertical="center" indent="1"/>
    </xf>
    <xf numFmtId="0" fontId="12" fillId="3" borderId="3" xfId="4" applyFont="1" applyFill="1" applyBorder="1" applyAlignment="1">
      <alignment vertical="center"/>
    </xf>
    <xf numFmtId="168" fontId="14" fillId="3" borderId="0" xfId="11" applyNumberFormat="1" applyFont="1" applyFill="1" applyAlignment="1">
      <alignment vertical="center"/>
    </xf>
    <xf numFmtId="0" fontId="14" fillId="3" borderId="0" xfId="4" applyFont="1" applyFill="1" applyBorder="1" applyAlignment="1">
      <alignment vertical="center"/>
    </xf>
    <xf numFmtId="0" fontId="18" fillId="3" borderId="0" xfId="4" applyFont="1" applyFill="1" applyAlignment="1">
      <alignment vertical="center"/>
    </xf>
    <xf numFmtId="0" fontId="14" fillId="3" borderId="0" xfId="4" applyFont="1" applyFill="1" applyBorder="1" applyAlignment="1">
      <alignment horizontal="left" vertical="center" wrapText="1"/>
    </xf>
    <xf numFmtId="0" fontId="15" fillId="0" borderId="0" xfId="4" applyFont="1" applyFill="1" applyAlignment="1">
      <alignment vertical="center"/>
    </xf>
    <xf numFmtId="0" fontId="18" fillId="0" borderId="0" xfId="4" applyFont="1" applyFill="1" applyAlignment="1">
      <alignment vertical="center"/>
    </xf>
    <xf numFmtId="0" fontId="11" fillId="3" borderId="4" xfId="4" applyFont="1" applyFill="1" applyBorder="1" applyAlignment="1">
      <alignment vertical="center" wrapText="1"/>
    </xf>
    <xf numFmtId="166" fontId="11" fillId="3" borderId="0" xfId="12" applyNumberFormat="1" applyFont="1" applyFill="1" applyAlignment="1">
      <alignment vertical="center"/>
    </xf>
    <xf numFmtId="0" fontId="11" fillId="3" borderId="0" xfId="4" applyFont="1" applyFill="1" applyBorder="1" applyAlignment="1">
      <alignment horizontal="left" vertical="center" indent="1"/>
    </xf>
    <xf numFmtId="0" fontId="11" fillId="3" borderId="8" xfId="4" applyFont="1" applyFill="1" applyBorder="1" applyAlignment="1">
      <alignment vertical="center"/>
    </xf>
    <xf numFmtId="164" fontId="11" fillId="3" borderId="0" xfId="11" applyFont="1" applyFill="1" applyAlignment="1">
      <alignment vertical="center"/>
    </xf>
    <xf numFmtId="166" fontId="16" fillId="3" borderId="3" xfId="12" applyNumberFormat="1" applyFont="1" applyFill="1" applyBorder="1" applyAlignment="1">
      <alignment horizontal="right" vertical="center" indent="1"/>
    </xf>
    <xf numFmtId="0" fontId="12" fillId="0" borderId="3" xfId="4" applyFont="1" applyBorder="1" applyAlignment="1">
      <alignment vertical="center"/>
    </xf>
    <xf numFmtId="181" fontId="16" fillId="0" borderId="3" xfId="12" applyNumberFormat="1" applyFont="1" applyFill="1" applyBorder="1" applyAlignment="1">
      <alignment horizontal="right" vertical="center" indent="1"/>
    </xf>
    <xf numFmtId="0" fontId="11" fillId="3" borderId="4" xfId="4" applyFont="1" applyFill="1" applyBorder="1" applyAlignment="1">
      <alignment vertical="center"/>
    </xf>
    <xf numFmtId="0" fontId="14" fillId="3" borderId="0" xfId="4" applyFont="1" applyFill="1" applyBorder="1" applyAlignment="1">
      <alignment horizontal="left" vertical="center"/>
    </xf>
    <xf numFmtId="0" fontId="12" fillId="0" borderId="0" xfId="4" applyFont="1" applyBorder="1" applyAlignment="1">
      <alignment vertical="center"/>
    </xf>
    <xf numFmtId="0" fontId="14" fillId="0" borderId="0" xfId="4" applyFont="1" applyBorder="1" applyAlignment="1">
      <alignment vertical="center" wrapText="1"/>
    </xf>
    <xf numFmtId="0" fontId="11" fillId="0" borderId="0" xfId="4" applyFont="1" applyBorder="1" applyAlignment="1">
      <alignment vertical="center"/>
    </xf>
    <xf numFmtId="0" fontId="12" fillId="3" borderId="0" xfId="0" applyFont="1" applyFill="1" applyBorder="1" applyAlignment="1">
      <alignment vertical="center"/>
    </xf>
    <xf numFmtId="0" fontId="11" fillId="0" borderId="5" xfId="4" applyFont="1" applyBorder="1" applyAlignment="1">
      <alignment vertical="center"/>
    </xf>
    <xf numFmtId="0" fontId="12" fillId="0" borderId="5" xfId="4" applyFont="1" applyBorder="1" applyAlignment="1">
      <alignment vertical="center"/>
    </xf>
    <xf numFmtId="0" fontId="11" fillId="0" borderId="0" xfId="0" applyFont="1" applyFill="1" applyBorder="1" applyAlignment="1">
      <alignment horizontal="left" indent="2"/>
    </xf>
    <xf numFmtId="0" fontId="14" fillId="0" borderId="0" xfId="4" applyFont="1" applyFill="1" applyBorder="1" applyAlignment="1">
      <alignment vertical="center"/>
    </xf>
    <xf numFmtId="0" fontId="11" fillId="0" borderId="4" xfId="4" applyFont="1" applyBorder="1" applyAlignment="1">
      <alignment vertical="center"/>
    </xf>
    <xf numFmtId="168" fontId="14" fillId="3" borderId="5" xfId="11" applyNumberFormat="1" applyFont="1" applyFill="1" applyBorder="1" applyAlignment="1">
      <alignment vertical="center"/>
    </xf>
    <xf numFmtId="169" fontId="11" fillId="0" borderId="0" xfId="4" applyNumberFormat="1" applyFont="1" applyAlignment="1">
      <alignment vertical="center"/>
    </xf>
    <xf numFmtId="0" fontId="11" fillId="0" borderId="0" xfId="4" applyFont="1" applyFill="1" applyAlignment="1">
      <alignment vertical="center"/>
    </xf>
    <xf numFmtId="180" fontId="11" fillId="0" borderId="0" xfId="4" applyNumberFormat="1" applyFont="1" applyAlignment="1">
      <alignment vertical="center"/>
    </xf>
    <xf numFmtId="165" fontId="11" fillId="0" borderId="0" xfId="4" applyNumberFormat="1" applyFont="1" applyAlignment="1">
      <alignment vertical="center"/>
    </xf>
    <xf numFmtId="166" fontId="14" fillId="0" borderId="0" xfId="12" applyNumberFormat="1" applyFont="1" applyFill="1" applyAlignment="1">
      <alignment horizontal="right" vertical="center" indent="1"/>
    </xf>
    <xf numFmtId="166" fontId="16" fillId="0" borderId="5" xfId="12" applyNumberFormat="1" applyFont="1" applyFill="1" applyBorder="1" applyAlignment="1">
      <alignment horizontal="right" vertical="center" indent="1"/>
    </xf>
    <xf numFmtId="0" fontId="11" fillId="3" borderId="0" xfId="0" applyFont="1" applyFill="1" applyAlignment="1">
      <alignment vertical="center"/>
    </xf>
    <xf numFmtId="173" fontId="11" fillId="3" borderId="0" xfId="0" applyNumberFormat="1" applyFont="1" applyFill="1" applyAlignment="1">
      <alignment vertical="center"/>
    </xf>
    <xf numFmtId="0" fontId="11" fillId="3" borderId="0" xfId="0" applyFont="1" applyFill="1" applyBorder="1" applyAlignment="1">
      <alignment vertical="center"/>
    </xf>
    <xf numFmtId="172" fontId="11" fillId="3" borderId="0" xfId="0" applyNumberFormat="1" applyFont="1" applyFill="1" applyAlignment="1">
      <alignment vertical="center"/>
    </xf>
    <xf numFmtId="0" fontId="14" fillId="3" borderId="5" xfId="3" applyFont="1" applyFill="1" applyBorder="1" applyAlignment="1">
      <alignment vertical="center"/>
    </xf>
    <xf numFmtId="0" fontId="14" fillId="3" borderId="0" xfId="3" applyFont="1" applyFill="1" applyBorder="1" applyAlignment="1">
      <alignment vertical="center"/>
    </xf>
    <xf numFmtId="0" fontId="16" fillId="3" borderId="3" xfId="4" applyFont="1" applyFill="1" applyBorder="1" applyAlignment="1">
      <alignment vertical="center" wrapText="1"/>
    </xf>
    <xf numFmtId="0" fontId="16" fillId="3" borderId="0" xfId="4" applyFont="1" applyFill="1" applyBorder="1" applyAlignment="1">
      <alignment vertical="center" wrapText="1"/>
    </xf>
    <xf numFmtId="0" fontId="14" fillId="3" borderId="0" xfId="3" applyFont="1" applyFill="1" applyAlignment="1">
      <alignment vertical="center"/>
    </xf>
    <xf numFmtId="164" fontId="14" fillId="3" borderId="0" xfId="11" applyNumberFormat="1" applyFont="1" applyFill="1" applyBorder="1" applyAlignment="1">
      <alignment vertical="center"/>
    </xf>
    <xf numFmtId="0" fontId="12" fillId="3" borderId="0" xfId="0" applyFont="1" applyFill="1" applyAlignment="1">
      <alignment vertical="center"/>
    </xf>
    <xf numFmtId="168" fontId="14" fillId="3" borderId="0" xfId="11" applyNumberFormat="1" applyFont="1" applyFill="1" applyBorder="1" applyAlignment="1">
      <alignment vertical="center"/>
    </xf>
    <xf numFmtId="0" fontId="15" fillId="3" borderId="0" xfId="4" applyFont="1" applyFill="1" applyBorder="1" applyAlignment="1">
      <alignment vertical="center"/>
    </xf>
    <xf numFmtId="0" fontId="22" fillId="3" borderId="0" xfId="4" applyFont="1" applyFill="1" applyBorder="1" applyAlignment="1">
      <alignment vertical="center"/>
    </xf>
    <xf numFmtId="0" fontId="23" fillId="0" borderId="0" xfId="0" applyFont="1" applyAlignment="1">
      <alignment horizontal="left" vertical="center" readingOrder="1"/>
    </xf>
    <xf numFmtId="0" fontId="5" fillId="0" borderId="0" xfId="0" applyFont="1"/>
    <xf numFmtId="175" fontId="5" fillId="0" borderId="0" xfId="0" applyNumberFormat="1" applyFont="1"/>
    <xf numFmtId="0" fontId="11" fillId="3" borderId="0" xfId="0" applyFont="1" applyFill="1" applyBorder="1" applyAlignment="1">
      <alignment horizontal="left" vertical="center" indent="1"/>
    </xf>
    <xf numFmtId="0" fontId="14" fillId="3" borderId="0" xfId="4" applyFont="1" applyFill="1" applyBorder="1" applyAlignment="1">
      <alignment horizontal="left" vertical="center" wrapText="1" indent="1"/>
    </xf>
    <xf numFmtId="9" fontId="11" fillId="0" borderId="0" xfId="12" applyNumberFormat="1" applyFont="1" applyAlignment="1">
      <alignment vertical="center"/>
    </xf>
    <xf numFmtId="177" fontId="11" fillId="0" borderId="0" xfId="11" applyNumberFormat="1" applyFont="1" applyAlignment="1">
      <alignment vertical="center"/>
    </xf>
    <xf numFmtId="0" fontId="14" fillId="0" borderId="7" xfId="4" applyFont="1" applyBorder="1" applyAlignment="1">
      <alignment vertical="center" wrapText="1"/>
    </xf>
    <xf numFmtId="166" fontId="14" fillId="3" borderId="5" xfId="12" applyNumberFormat="1" applyFont="1" applyFill="1" applyBorder="1" applyAlignment="1">
      <alignment horizontal="right" vertical="center" indent="1"/>
    </xf>
    <xf numFmtId="176" fontId="14" fillId="3" borderId="0" xfId="11" applyNumberFormat="1" applyFont="1" applyFill="1" applyBorder="1" applyAlignment="1">
      <alignment horizontal="right" vertical="center" indent="1"/>
    </xf>
    <xf numFmtId="164" fontId="14" fillId="3" borderId="0" xfId="11" applyNumberFormat="1" applyFont="1" applyFill="1" applyBorder="1" applyAlignment="1">
      <alignment horizontal="left" vertical="center" wrapText="1"/>
    </xf>
    <xf numFmtId="0" fontId="11" fillId="0" borderId="0" xfId="4" applyFont="1" applyFill="1" applyBorder="1" applyAlignment="1">
      <alignment vertical="center"/>
    </xf>
    <xf numFmtId="0" fontId="11" fillId="3" borderId="0" xfId="0" applyFont="1" applyFill="1" applyAlignment="1">
      <alignment horizontal="left" vertical="center"/>
    </xf>
    <xf numFmtId="0" fontId="16" fillId="3" borderId="4" xfId="0" applyFont="1" applyFill="1" applyBorder="1" applyAlignment="1">
      <alignment horizontal="left" vertical="center"/>
    </xf>
    <xf numFmtId="0" fontId="14" fillId="3" borderId="0" xfId="0" applyFont="1" applyFill="1" applyAlignment="1">
      <alignment horizontal="left" vertical="center"/>
    </xf>
    <xf numFmtId="166" fontId="14" fillId="0" borderId="3" xfId="12" applyNumberFormat="1" applyFont="1" applyFill="1" applyBorder="1" applyAlignment="1">
      <alignment horizontal="right" vertical="center" indent="1"/>
    </xf>
    <xf numFmtId="169" fontId="14" fillId="3" borderId="3" xfId="11" applyNumberFormat="1" applyFont="1" applyFill="1" applyBorder="1" applyAlignment="1">
      <alignment horizontal="right" vertical="center" indent="1"/>
    </xf>
    <xf numFmtId="0" fontId="14" fillId="3" borderId="0" xfId="0" applyFont="1" applyFill="1" applyAlignment="1">
      <alignment vertical="center"/>
    </xf>
    <xf numFmtId="0" fontId="16" fillId="3" borderId="3" xfId="0" applyFont="1" applyFill="1" applyBorder="1" applyAlignment="1">
      <alignment horizontal="left" vertical="center"/>
    </xf>
    <xf numFmtId="174" fontId="14" fillId="3" borderId="0" xfId="0" applyNumberFormat="1" applyFont="1" applyFill="1" applyAlignment="1">
      <alignment vertical="center"/>
    </xf>
    <xf numFmtId="169" fontId="14" fillId="3" borderId="5" xfId="11" applyNumberFormat="1" applyFont="1" applyFill="1" applyBorder="1" applyAlignment="1">
      <alignment horizontal="right" vertical="center" indent="1"/>
    </xf>
    <xf numFmtId="169" fontId="14" fillId="0" borderId="5" xfId="11" applyNumberFormat="1" applyFont="1" applyFill="1" applyBorder="1" applyAlignment="1">
      <alignment horizontal="right" vertical="center" indent="1"/>
    </xf>
    <xf numFmtId="174" fontId="11" fillId="3" borderId="0" xfId="0" applyNumberFormat="1" applyFont="1" applyFill="1" applyAlignment="1">
      <alignment vertical="center"/>
    </xf>
    <xf numFmtId="166" fontId="14" fillId="3" borderId="0" xfId="12"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3" borderId="0" xfId="0" applyFont="1" applyFill="1" applyBorder="1" applyAlignment="1">
      <alignment horizontal="left" vertical="center"/>
    </xf>
    <xf numFmtId="0" fontId="11" fillId="3" borderId="3" xfId="0" applyFont="1" applyFill="1" applyBorder="1" applyAlignment="1">
      <alignment horizontal="left" vertical="center"/>
    </xf>
    <xf numFmtId="0" fontId="11" fillId="3" borderId="5" xfId="0" applyFont="1" applyFill="1" applyBorder="1" applyAlignment="1">
      <alignment horizontal="left" vertical="center"/>
    </xf>
    <xf numFmtId="166" fontId="14" fillId="0" borderId="3" xfId="11" applyNumberFormat="1" applyFont="1" applyFill="1" applyBorder="1" applyAlignment="1">
      <alignment horizontal="right" vertical="center" indent="1"/>
    </xf>
    <xf numFmtId="169" fontId="14" fillId="0" borderId="0" xfId="11" applyNumberFormat="1" applyFont="1" applyFill="1" applyBorder="1" applyAlignment="1">
      <alignment horizontal="right" vertical="center" indent="1"/>
    </xf>
    <xf numFmtId="169" fontId="14" fillId="0" borderId="3" xfId="11" applyNumberFormat="1" applyFont="1" applyFill="1" applyBorder="1" applyAlignment="1">
      <alignment horizontal="right" vertical="center" indent="1"/>
    </xf>
    <xf numFmtId="0" fontId="11" fillId="3" borderId="0" xfId="0" applyFont="1" applyFill="1" applyAlignment="1">
      <alignment horizontal="right" vertical="center" indent="1"/>
    </xf>
    <xf numFmtId="0" fontId="12" fillId="3" borderId="0" xfId="0" applyFont="1" applyFill="1" applyBorder="1" applyAlignment="1">
      <alignment horizontal="right" vertical="center" indent="1"/>
    </xf>
    <xf numFmtId="169" fontId="16" fillId="3" borderId="3" xfId="11" applyNumberFormat="1" applyFont="1" applyFill="1" applyBorder="1" applyAlignment="1">
      <alignment horizontal="right" vertical="center" indent="1"/>
    </xf>
    <xf numFmtId="169" fontId="16" fillId="3" borderId="0" xfId="11" applyNumberFormat="1" applyFont="1" applyFill="1" applyBorder="1" applyAlignment="1">
      <alignment horizontal="right" vertical="center" indent="1"/>
    </xf>
    <xf numFmtId="169" fontId="16" fillId="0" borderId="3" xfId="11" applyNumberFormat="1" applyFont="1" applyFill="1" applyBorder="1" applyAlignment="1">
      <alignment horizontal="right" vertical="center" indent="1"/>
    </xf>
    <xf numFmtId="169" fontId="14" fillId="3" borderId="0" xfId="11" applyNumberFormat="1" applyFont="1" applyFill="1" applyBorder="1" applyAlignment="1">
      <alignment horizontal="right" vertical="center" indent="1"/>
    </xf>
    <xf numFmtId="169" fontId="16" fillId="3" borderId="5" xfId="11" applyNumberFormat="1" applyFont="1" applyFill="1" applyBorder="1" applyAlignment="1">
      <alignment horizontal="right" vertical="center" indent="1"/>
    </xf>
    <xf numFmtId="179" fontId="12" fillId="3" borderId="10" xfId="0" applyNumberFormat="1" applyFont="1" applyFill="1" applyBorder="1" applyAlignment="1">
      <alignment horizontal="right" vertical="center" indent="1"/>
    </xf>
    <xf numFmtId="168" fontId="16" fillId="3" borderId="3" xfId="11" applyNumberFormat="1" applyFont="1" applyFill="1" applyBorder="1" applyAlignment="1">
      <alignment horizontal="right" vertical="center" indent="1"/>
    </xf>
    <xf numFmtId="168" fontId="16" fillId="3" borderId="0" xfId="4" applyNumberFormat="1" applyFont="1" applyFill="1" applyBorder="1" applyAlignment="1">
      <alignment horizontal="right" vertical="center" indent="1"/>
    </xf>
    <xf numFmtId="168" fontId="14" fillId="3" borderId="0" xfId="11" applyNumberFormat="1" applyFont="1" applyFill="1" applyBorder="1" applyAlignment="1">
      <alignment horizontal="right" vertical="center" indent="1"/>
    </xf>
    <xf numFmtId="168" fontId="11" fillId="3" borderId="0" xfId="0" applyNumberFormat="1" applyFont="1" applyFill="1" applyAlignment="1">
      <alignment horizontal="right" vertical="center" indent="1"/>
    </xf>
    <xf numFmtId="168" fontId="14" fillId="3" borderId="5" xfId="3" applyNumberFormat="1" applyFont="1" applyFill="1" applyBorder="1" applyAlignment="1">
      <alignment horizontal="right" vertical="center" indent="1"/>
    </xf>
    <xf numFmtId="168" fontId="14" fillId="3" borderId="0" xfId="4" applyNumberFormat="1" applyFont="1" applyFill="1" applyBorder="1" applyAlignment="1">
      <alignment horizontal="right" vertical="center" indent="1"/>
    </xf>
    <xf numFmtId="168" fontId="11" fillId="3" borderId="0" xfId="11" applyNumberFormat="1" applyFont="1" applyFill="1" applyBorder="1" applyAlignment="1">
      <alignment horizontal="right" vertical="center" indent="1"/>
    </xf>
    <xf numFmtId="168" fontId="14" fillId="3" borderId="5" xfId="11" applyNumberFormat="1" applyFont="1" applyFill="1" applyBorder="1" applyAlignment="1">
      <alignment horizontal="right" vertical="center" indent="1"/>
    </xf>
    <xf numFmtId="175" fontId="11" fillId="3" borderId="0" xfId="0" applyNumberFormat="1" applyFont="1" applyFill="1" applyAlignment="1">
      <alignment horizontal="right" vertical="center" indent="1"/>
    </xf>
    <xf numFmtId="0" fontId="16" fillId="3" borderId="0" xfId="4" applyFont="1" applyFill="1" applyBorder="1" applyAlignment="1">
      <alignment horizontal="right" vertical="center" indent="1"/>
    </xf>
    <xf numFmtId="9" fontId="16" fillId="3" borderId="3" xfId="12" applyFont="1" applyFill="1" applyBorder="1" applyAlignment="1">
      <alignment horizontal="right" vertical="center" indent="1"/>
    </xf>
    <xf numFmtId="9" fontId="14" fillId="3" borderId="0" xfId="12" applyFont="1" applyFill="1" applyBorder="1" applyAlignment="1">
      <alignment horizontal="right" vertical="center" indent="1"/>
    </xf>
    <xf numFmtId="170" fontId="11" fillId="3" borderId="0" xfId="11" applyNumberFormat="1" applyFont="1" applyFill="1" applyAlignment="1">
      <alignment horizontal="right" vertical="center" indent="1"/>
    </xf>
    <xf numFmtId="168" fontId="14" fillId="3" borderId="7" xfId="11" applyNumberFormat="1" applyFont="1" applyFill="1" applyBorder="1" applyAlignment="1">
      <alignment horizontal="right" vertical="center" indent="1"/>
    </xf>
    <xf numFmtId="170" fontId="15" fillId="3" borderId="0" xfId="11" applyNumberFormat="1" applyFont="1" applyFill="1" applyBorder="1" applyAlignment="1">
      <alignment horizontal="right" vertical="center" indent="1"/>
    </xf>
    <xf numFmtId="169" fontId="16" fillId="0" borderId="5" xfId="11" applyNumberFormat="1" applyFont="1" applyFill="1" applyBorder="1" applyAlignment="1">
      <alignment horizontal="right" vertical="center" indent="1"/>
    </xf>
    <xf numFmtId="169" fontId="14" fillId="0" borderId="0" xfId="11" applyNumberFormat="1" applyFont="1" applyFill="1" applyAlignment="1">
      <alignment horizontal="right" vertical="center" indent="1"/>
    </xf>
    <xf numFmtId="178" fontId="14" fillId="0" borderId="5" xfId="11" applyNumberFormat="1" applyFont="1" applyFill="1" applyBorder="1" applyAlignment="1">
      <alignment horizontal="right" vertical="center" indent="1"/>
    </xf>
    <xf numFmtId="169" fontId="16" fillId="0" borderId="0" xfId="11" applyNumberFormat="1" applyFont="1" applyFill="1" applyBorder="1" applyAlignment="1">
      <alignment horizontal="right" vertical="center" indent="1"/>
    </xf>
    <xf numFmtId="169" fontId="11" fillId="0" borderId="0" xfId="4" applyNumberFormat="1" applyFont="1" applyFill="1" applyAlignment="1">
      <alignment horizontal="right" vertical="center" indent="1"/>
    </xf>
    <xf numFmtId="175" fontId="11" fillId="3" borderId="0" xfId="4" applyNumberFormat="1" applyFont="1" applyFill="1" applyAlignment="1">
      <alignment horizontal="right" vertical="center" indent="1"/>
    </xf>
    <xf numFmtId="1" fontId="11" fillId="3" borderId="0" xfId="4" applyNumberFormat="1" applyFont="1" applyFill="1" applyAlignment="1">
      <alignment horizontal="right" vertical="center" indent="1"/>
    </xf>
    <xf numFmtId="166" fontId="12" fillId="3" borderId="0" xfId="12" applyNumberFormat="1" applyFont="1" applyFill="1" applyBorder="1" applyAlignment="1">
      <alignment vertical="center"/>
    </xf>
    <xf numFmtId="168" fontId="14" fillId="0" borderId="3" xfId="11" applyNumberFormat="1" applyFont="1" applyFill="1" applyBorder="1" applyAlignment="1">
      <alignment horizontal="right" vertical="center" indent="1"/>
    </xf>
    <xf numFmtId="0" fontId="14" fillId="3" borderId="0" xfId="4" applyFont="1" applyFill="1" applyBorder="1" applyAlignment="1">
      <alignment vertical="center"/>
    </xf>
    <xf numFmtId="175" fontId="11" fillId="3" borderId="0" xfId="4" applyNumberFormat="1" applyFont="1" applyFill="1" applyAlignment="1">
      <alignment vertical="center"/>
    </xf>
    <xf numFmtId="168" fontId="11" fillId="3" borderId="0" xfId="0" applyNumberFormat="1" applyFont="1" applyFill="1" applyBorder="1" applyAlignment="1">
      <alignment vertical="center"/>
    </xf>
    <xf numFmtId="168" fontId="11" fillId="3" borderId="0" xfId="4" applyNumberFormat="1" applyFont="1" applyFill="1" applyBorder="1" applyAlignment="1">
      <alignment vertical="center"/>
    </xf>
    <xf numFmtId="0" fontId="14" fillId="3" borderId="0" xfId="4" applyFont="1" applyFill="1" applyBorder="1" applyAlignment="1">
      <alignment vertical="center"/>
    </xf>
    <xf numFmtId="0" fontId="14" fillId="3" borderId="0" xfId="4" applyFont="1" applyFill="1" applyBorder="1" applyAlignment="1">
      <alignment horizontal="left" vertical="center" wrapText="1"/>
    </xf>
    <xf numFmtId="0" fontId="14" fillId="3" borderId="3" xfId="0" applyFont="1" applyFill="1" applyBorder="1" applyAlignment="1">
      <alignment horizontal="left" vertical="center"/>
    </xf>
    <xf numFmtId="0" fontId="16" fillId="3" borderId="0" xfId="0" applyFont="1" applyFill="1" applyAlignment="1">
      <alignment vertical="center"/>
    </xf>
    <xf numFmtId="174" fontId="16" fillId="3" borderId="0" xfId="0" applyNumberFormat="1" applyFont="1" applyFill="1" applyAlignment="1">
      <alignment vertical="center"/>
    </xf>
    <xf numFmtId="0" fontId="11" fillId="0" borderId="0" xfId="0" applyFont="1" applyFill="1" applyBorder="1" applyAlignment="1">
      <alignment horizontal="left" vertical="center" indent="2"/>
    </xf>
    <xf numFmtId="169" fontId="16" fillId="3" borderId="9" xfId="11" applyNumberFormat="1" applyFont="1" applyFill="1" applyBorder="1" applyAlignment="1">
      <alignment horizontal="right" vertical="center" indent="1"/>
    </xf>
    <xf numFmtId="166" fontId="16" fillId="3" borderId="9" xfId="12" applyNumberFormat="1" applyFont="1" applyFill="1" applyBorder="1" applyAlignment="1">
      <alignment horizontal="right" vertical="center" indent="1"/>
    </xf>
    <xf numFmtId="0" fontId="12" fillId="0" borderId="0" xfId="4" applyFont="1" applyFill="1" applyAlignment="1">
      <alignment vertical="center"/>
    </xf>
    <xf numFmtId="0" fontId="14" fillId="3" borderId="0" xfId="4" applyFont="1" applyFill="1" applyBorder="1" applyAlignment="1">
      <alignment vertical="center"/>
    </xf>
    <xf numFmtId="165" fontId="12" fillId="3" borderId="0" xfId="4" applyNumberFormat="1" applyFont="1" applyFill="1" applyAlignment="1">
      <alignment vertical="center"/>
    </xf>
    <xf numFmtId="165" fontId="11" fillId="3" borderId="0" xfId="4" applyNumberFormat="1" applyFont="1" applyFill="1" applyAlignment="1">
      <alignment vertical="center"/>
    </xf>
    <xf numFmtId="179" fontId="12" fillId="3" borderId="0" xfId="0" applyNumberFormat="1" applyFont="1" applyFill="1" applyBorder="1" applyAlignment="1">
      <alignment horizontal="right" vertical="center" indent="1"/>
    </xf>
    <xf numFmtId="168" fontId="16" fillId="3" borderId="0" xfId="11" applyNumberFormat="1" applyFont="1" applyFill="1" applyBorder="1" applyAlignment="1">
      <alignment horizontal="right" vertical="center" indent="1"/>
    </xf>
    <xf numFmtId="168" fontId="14" fillId="3" borderId="0" xfId="3" applyNumberFormat="1" applyFont="1" applyFill="1" applyBorder="1" applyAlignment="1">
      <alignment horizontal="right" vertical="center" indent="1"/>
    </xf>
    <xf numFmtId="0" fontId="12" fillId="0" borderId="3" xfId="4" applyFont="1" applyFill="1" applyBorder="1" applyAlignment="1">
      <alignment vertical="center"/>
    </xf>
    <xf numFmtId="0" fontId="9" fillId="2" borderId="0" xfId="0" applyFont="1" applyFill="1" applyAlignment="1">
      <alignment horizontal="center"/>
    </xf>
    <xf numFmtId="0" fontId="10" fillId="2" borderId="0" xfId="0" applyFont="1" applyFill="1" applyAlignment="1">
      <alignment horizontal="left" vertical="top" wrapText="1"/>
    </xf>
    <xf numFmtId="0" fontId="12" fillId="3" borderId="6" xfId="0" applyFont="1" applyFill="1" applyBorder="1" applyAlignment="1">
      <alignment horizontal="center" vertical="center"/>
    </xf>
    <xf numFmtId="0" fontId="14" fillId="3" borderId="0" xfId="3" applyFont="1" applyFill="1" applyAlignment="1">
      <alignment horizontal="left" vertical="top" wrapText="1"/>
    </xf>
    <xf numFmtId="0" fontId="14" fillId="3" borderId="0" xfId="4" applyFont="1" applyFill="1" applyBorder="1" applyAlignment="1">
      <alignment horizontal="left" vertical="center" wrapText="1"/>
    </xf>
  </cellXfs>
  <cellStyles count="57">
    <cellStyle name="% 10" xfId="32" xr:uid="{00000000-0005-0000-0000-000000000000}"/>
    <cellStyle name="% 10 2" xfId="52" xr:uid="{00000000-0005-0000-0000-000001000000}"/>
    <cellStyle name="% 2" xfId="53"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2" xr:uid="{00000000-0005-0000-0000-000007000000}"/>
    <cellStyle name="Comma 2 2" xfId="27" xr:uid="{00000000-0005-0000-0000-000008000000}"/>
    <cellStyle name="Comma 2 2 2" xfId="39" xr:uid="{00000000-0005-0000-0000-000009000000}"/>
    <cellStyle name="Comma 2 2 2 2" xfId="51" xr:uid="{00000000-0005-0000-0000-00000A000000}"/>
    <cellStyle name="Comma 2 3" xfId="29" xr:uid="{00000000-0005-0000-0000-00000B000000}"/>
    <cellStyle name="Comma 2 3 2" xfId="41" xr:uid="{00000000-0005-0000-0000-00000C000000}"/>
    <cellStyle name="Comma 2 4" xfId="26" xr:uid="{00000000-0005-0000-0000-00000D000000}"/>
    <cellStyle name="Comma 2 4 2" xfId="38" xr:uid="{00000000-0005-0000-0000-00000E000000}"/>
    <cellStyle name="Comma 2 5" xfId="35" xr:uid="{00000000-0005-0000-0000-00000F000000}"/>
    <cellStyle name="Comma 2 6" xfId="48" xr:uid="{00000000-0005-0000-0000-000010000000}"/>
    <cellStyle name="Comma 2 7" xfId="55" xr:uid="{00000000-0005-0000-0000-000011000000}"/>
    <cellStyle name="Comma 3" xfId="23" xr:uid="{00000000-0005-0000-0000-000012000000}"/>
    <cellStyle name="Comma 3 2" xfId="30" xr:uid="{00000000-0005-0000-0000-000013000000}"/>
    <cellStyle name="Comma 3 2 2" xfId="42" xr:uid="{00000000-0005-0000-0000-000014000000}"/>
    <cellStyle name="Comma 3 3" xfId="36" xr:uid="{00000000-0005-0000-0000-000015000000}"/>
    <cellStyle name="Comma 4" xfId="28" xr:uid="{00000000-0005-0000-0000-000016000000}"/>
    <cellStyle name="Comma 4 2" xfId="40" xr:uid="{00000000-0005-0000-0000-000017000000}"/>
    <cellStyle name="Comma 5" xfId="25" xr:uid="{00000000-0005-0000-0000-000018000000}"/>
    <cellStyle name="Comma 5 2" xfId="37" xr:uid="{00000000-0005-0000-0000-000019000000}"/>
    <cellStyle name="Comma 6" xfId="34" xr:uid="{00000000-0005-0000-0000-00001A000000}"/>
    <cellStyle name="Comma 7" xfId="49" xr:uid="{00000000-0005-0000-0000-00001B000000}"/>
    <cellStyle name="Comma 7 2" xfId="56" xr:uid="{00000000-0005-0000-0000-00001C000000}"/>
    <cellStyle name="Comma 8" xfId="47" xr:uid="{00000000-0005-0000-0000-00001D000000}"/>
    <cellStyle name="Comma 9" xfId="54" xr:uid="{00000000-0005-0000-0000-00001E000000}"/>
    <cellStyle name="gs]_x000d__x000a_Window=0,0,640,480, , ,3_x000d__x000a_dir1=5,7,637,250,-1,-1,1,30,201,1905,231,G:\UGRC\RB\B-DADOS\FOX-PRO\CRED-VEN\KP" xfId="33" xr:uid="{00000000-0005-0000-0000-00001F000000}"/>
    <cellStyle name="Hyperlink" xfId="20" builtinId="8"/>
    <cellStyle name="Normal" xfId="0" builtinId="0"/>
    <cellStyle name="Normal 10 2 2" xfId="50"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1" xr:uid="{00000000-0005-0000-0000-000028000000}"/>
    <cellStyle name="Normal 15 5" xfId="45" xr:uid="{00000000-0005-0000-0000-000029000000}"/>
    <cellStyle name="Normal 2" xfId="46" xr:uid="{00000000-0005-0000-0000-00002A000000}"/>
    <cellStyle name="Normal 2 2 3" xfId="14" xr:uid="{00000000-0005-0000-0000-00002B000000}"/>
    <cellStyle name="Normal 2 2 3 2" xfId="21" xr:uid="{00000000-0005-0000-0000-00002C000000}"/>
    <cellStyle name="Normal 2 5" xfId="1" xr:uid="{00000000-0005-0000-0000-00002D000000}"/>
    <cellStyle name="Normal 2 5 5" xfId="24"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3" xr:uid="{00000000-0005-0000-0000-000033000000}"/>
    <cellStyle name="Normal 42" xfId="10" xr:uid="{00000000-0005-0000-0000-000034000000}"/>
    <cellStyle name="Normal 7" xfId="44" xr:uid="{00000000-0005-0000-0000-000035000000}"/>
    <cellStyle name="Percent" xfId="12" builtinId="5"/>
    <cellStyle name="Percent 2" xfId="6" xr:uid="{00000000-0005-0000-0000-000037000000}"/>
    <cellStyle name="Percent 2 2 2 2" xfId="7" xr:uid="{00000000-0005-0000-0000-000038000000}"/>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605184</xdr:colOff>
      <xdr:row>8</xdr:row>
      <xdr:rowOff>124937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 val="OUTROS_CUSTOS"/>
      <sheetName val="MAPA_7"/>
      <sheetName val="MAPA_9"/>
      <sheetName val="_Distribution_of_revenue"/>
      <sheetName val="Sonae´s_Group"/>
      <sheetName val="Tafisa´s_Group"/>
      <sheetName val="Suporte"/>
      <sheetName val="Aux_Data validation"/>
      <sheetName val="OUTROS_CUSTOS1"/>
      <sheetName val="MAPA_71"/>
      <sheetName val="MAPA_91"/>
      <sheetName val="_Distribution_of_revenue1"/>
      <sheetName val="Sonae´s_Group1"/>
      <sheetName val="Tafisa´s_Group1"/>
      <sheetName val="Aux_Data_validation"/>
      <sheetName val="OUTROS_CUSTOS2"/>
      <sheetName val="MAPA_72"/>
      <sheetName val="MAPA_92"/>
      <sheetName val="_Distribution_of_revenue2"/>
      <sheetName val="Sonae´s_Group2"/>
      <sheetName val="Tafisa´s_Group2"/>
      <sheetName val="Aux_Data_validation1"/>
      <sheetName val="OUTROS_CUSTOS3"/>
      <sheetName val="MAPA_73"/>
      <sheetName val="MAPA_93"/>
      <sheetName val="_Distribution_of_revenue3"/>
      <sheetName val="Sonae´s_Group3"/>
      <sheetName val="Tafisa´s_Group3"/>
      <sheetName val="Aux_Data_validation2"/>
      <sheetName val="OUTROS_CUSTOS4"/>
      <sheetName val="MAPA_74"/>
      <sheetName val="MAPA_94"/>
      <sheetName val="_Distribution_of_revenue4"/>
      <sheetName val="Sonae´s_Group4"/>
      <sheetName val="Tafisa´s_Group4"/>
      <sheetName val="Aux_Data_validation3"/>
      <sheetName val="OUTROS_CUSTOS5"/>
      <sheetName val="MAPA_75"/>
      <sheetName val="MAPA_95"/>
      <sheetName val="_Distribution_of_revenue5"/>
      <sheetName val="Sonae´s_Group5"/>
      <sheetName val="Tafisa´s_Group5"/>
      <sheetName val="Aux_Data_validation4"/>
      <sheetName val="OUTROS_CUSTOS6"/>
      <sheetName val="MAPA_76"/>
      <sheetName val="MAPA_96"/>
      <sheetName val="_Distribution_of_revenue6"/>
      <sheetName val="Sonae´s_Group6"/>
      <sheetName val="Tafisa´s_Group6"/>
      <sheetName val="Aux_Data_validation5"/>
      <sheetName val="OUTROS_CUSTOS12"/>
      <sheetName val="MAPA_712"/>
      <sheetName val="MAPA_912"/>
      <sheetName val="_Distribution_of_revenue12"/>
      <sheetName val="Sonae´s_Group12"/>
      <sheetName val="Tafisa´s_Group12"/>
      <sheetName val="Aux_Data_validation11"/>
      <sheetName val="OUTROS_CUSTOS10"/>
      <sheetName val="MAPA_710"/>
      <sheetName val="MAPA_910"/>
      <sheetName val="_Distribution_of_revenue10"/>
      <sheetName val="Sonae´s_Group10"/>
      <sheetName val="Tafisa´s_Group10"/>
      <sheetName val="Aux_Data_validation9"/>
      <sheetName val="OUTROS_CUSTOS8"/>
      <sheetName val="MAPA_78"/>
      <sheetName val="MAPA_98"/>
      <sheetName val="_Distribution_of_revenue8"/>
      <sheetName val="Sonae´s_Group8"/>
      <sheetName val="Tafisa´s_Group8"/>
      <sheetName val="Aux_Data_validation7"/>
      <sheetName val="OUTROS_CUSTOS7"/>
      <sheetName val="MAPA_77"/>
      <sheetName val="MAPA_97"/>
      <sheetName val="_Distribution_of_revenue7"/>
      <sheetName val="Sonae´s_Group7"/>
      <sheetName val="Tafisa´s_Group7"/>
      <sheetName val="Aux_Data_validation6"/>
      <sheetName val="OUTROS_CUSTOS9"/>
      <sheetName val="MAPA_79"/>
      <sheetName val="MAPA_99"/>
      <sheetName val="_Distribution_of_revenue9"/>
      <sheetName val="Sonae´s_Group9"/>
      <sheetName val="Tafisa´s_Group9"/>
      <sheetName val="Aux_Data_validation8"/>
      <sheetName val="OUTROS_CUSTOS11"/>
      <sheetName val="MAPA_711"/>
      <sheetName val="MAPA_911"/>
      <sheetName val="_Distribution_of_revenue11"/>
      <sheetName val="Sonae´s_Group11"/>
      <sheetName val="Tafisa´s_Group11"/>
      <sheetName val="Aux_Data_validation10"/>
      <sheetName val="OUTROS_CUSTOS13"/>
      <sheetName val="MAPA_713"/>
      <sheetName val="MAPA_913"/>
      <sheetName val="_Distribution_of_revenue13"/>
      <sheetName val="Sonae´s_Group13"/>
      <sheetName val="Tafisa´s_Group13"/>
      <sheetName val="Aux_Data_validation12"/>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 Entry"/>
      <sheetName val="Graficos"/>
      <sheetName val="Balanço"/>
      <sheetName val="Resultados"/>
      <sheetName val="Resultados por CC"/>
      <sheetName val="Proveitos_cliente"/>
      <sheetName val="Recursos Humanos"/>
      <sheetName val="Balanço_Funcional"/>
      <sheetName val="CF_CV"/>
      <sheetName val="Tesouraria"/>
      <sheetName val="Posição_Bancos"/>
      <sheetName val="Fluxos de Caixa"/>
      <sheetName val="Relação_Grupo"/>
      <sheetName val="Produção"/>
      <sheetName val="investº"/>
      <sheetName val="Data_Entry"/>
      <sheetName val="Resultados_por_CC"/>
      <sheetName val="Recursos_Humanos"/>
      <sheetName val="Fluxos_de_Caixa"/>
      <sheetName val="Data_Entry1"/>
      <sheetName val="Resultados_por_CC1"/>
      <sheetName val="Recursos_Humanos1"/>
      <sheetName val="Fluxos_de_Caixa1"/>
      <sheetName val="Data_Entry2"/>
      <sheetName val="Resultados_por_CC2"/>
      <sheetName val="Recursos_Humanos2"/>
      <sheetName val="Fluxos_de_Caixa2"/>
      <sheetName val="Data_Entry3"/>
      <sheetName val="Resultados_por_CC3"/>
      <sheetName val="Recursos_Humanos3"/>
      <sheetName val="Fluxos_de_Caixa3"/>
      <sheetName val="Data_Entry4"/>
      <sheetName val="Resultados_por_CC4"/>
      <sheetName val="Recursos_Humanos4"/>
      <sheetName val="Fluxos_de_Caixa4"/>
      <sheetName val="Data_Entry5"/>
      <sheetName val="Resultados_por_CC5"/>
      <sheetName val="Recursos_Humanos5"/>
      <sheetName val="Fluxos_de_Caixa5"/>
      <sheetName val="Data_Entry6"/>
      <sheetName val="Resultados_por_CC6"/>
      <sheetName val="Recursos_Humanos6"/>
      <sheetName val="Fluxos_de_Caixa6"/>
      <sheetName val="Data_Entry7"/>
      <sheetName val="Resultados_por_CC7"/>
      <sheetName val="Recursos_Humanos7"/>
      <sheetName val="Fluxos_de_Caixa7"/>
      <sheetName val="Data_Entry13"/>
      <sheetName val="Resultados_por_CC13"/>
      <sheetName val="Recursos_Humanos13"/>
      <sheetName val="Fluxos_de_Caixa13"/>
      <sheetName val="Data_Entry11"/>
      <sheetName val="Resultados_por_CC11"/>
      <sheetName val="Recursos_Humanos11"/>
      <sheetName val="Fluxos_de_Caixa11"/>
      <sheetName val="Data_Entry9"/>
      <sheetName val="Resultados_por_CC9"/>
      <sheetName val="Recursos_Humanos9"/>
      <sheetName val="Fluxos_de_Caixa9"/>
      <sheetName val="Data_Entry8"/>
      <sheetName val="Resultados_por_CC8"/>
      <sheetName val="Recursos_Humanos8"/>
      <sheetName val="Fluxos_de_Caixa8"/>
      <sheetName val="Data_Entry10"/>
      <sheetName val="Resultados_por_CC10"/>
      <sheetName val="Recursos_Humanos10"/>
      <sheetName val="Fluxos_de_Caixa10"/>
      <sheetName val="Data_Entry12"/>
      <sheetName val="Resultados_por_CC12"/>
      <sheetName val="Recursos_Humanos12"/>
      <sheetName val="Fluxos_de_Caixa12"/>
      <sheetName val="Data_Entry14"/>
      <sheetName val="Resultados_por_CC14"/>
      <sheetName val="Recursos_Humanos14"/>
      <sheetName val="Fluxos_de_Caix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 val="A01_ok"/>
      <sheetName val="_A02_ok"/>
      <sheetName val="10-a)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cell r="F2"/>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cell r="F5"/>
          <cell r="G5" t="str">
            <v>n.a.</v>
          </cell>
        </row>
        <row r="6">
          <cell r="A6" t="str">
            <v>Aequitas</v>
          </cell>
          <cell r="B6" t="str">
            <v>Munich</v>
          </cell>
          <cell r="C6">
            <v>0</v>
          </cell>
          <cell r="D6">
            <v>42027</v>
          </cell>
          <cell r="E6"/>
          <cell r="F6"/>
          <cell r="G6" t="str">
            <v>n.a.</v>
          </cell>
        </row>
        <row r="7">
          <cell r="A7" t="str">
            <v>Aerion Fund Management</v>
          </cell>
          <cell r="B7" t="str">
            <v>London</v>
          </cell>
          <cell r="C7">
            <v>1</v>
          </cell>
          <cell r="D7" t="str">
            <v>JPMorgan ('15)</v>
          </cell>
          <cell r="E7"/>
          <cell r="F7"/>
          <cell r="G7" t="str">
            <v>n.a.</v>
          </cell>
        </row>
        <row r="8">
          <cell r="A8" t="str">
            <v>AFA</v>
          </cell>
          <cell r="B8" t="str">
            <v>Stockholm</v>
          </cell>
          <cell r="C8">
            <v>0</v>
          </cell>
          <cell r="D8">
            <v>42027</v>
          </cell>
          <cell r="E8"/>
          <cell r="F8"/>
          <cell r="G8" t="str">
            <v>n.a.</v>
          </cell>
        </row>
        <row r="9">
          <cell r="A9" t="str">
            <v>AGF</v>
          </cell>
          <cell r="B9" t="str">
            <v>Dublin</v>
          </cell>
          <cell r="C9">
            <v>0</v>
          </cell>
          <cell r="D9">
            <v>42027</v>
          </cell>
          <cell r="E9"/>
          <cell r="F9"/>
          <cell r="G9" t="str">
            <v>n.a.</v>
          </cell>
        </row>
        <row r="10">
          <cell r="A10" t="str">
            <v>Ahorro Corp</v>
          </cell>
          <cell r="B10" t="str">
            <v>Madrid</v>
          </cell>
          <cell r="C10">
            <v>0.249</v>
          </cell>
          <cell r="D10">
            <v>42027</v>
          </cell>
          <cell r="E10"/>
          <cell r="F10"/>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cell r="F18"/>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cell r="F20"/>
          <cell r="G20" t="str">
            <v>n.a.</v>
          </cell>
        </row>
        <row r="21">
          <cell r="A21" t="str">
            <v>AMF Pension</v>
          </cell>
          <cell r="B21" t="str">
            <v>Stockholm</v>
          </cell>
          <cell r="C21">
            <v>11.5</v>
          </cell>
          <cell r="D21">
            <v>42027</v>
          </cell>
          <cell r="E21"/>
          <cell r="F21"/>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cell r="F26"/>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cell r="F28"/>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cell r="F34"/>
          <cell r="G34" t="str">
            <v>n.a.</v>
          </cell>
        </row>
        <row r="35">
          <cell r="A35" t="str">
            <v>Ibercaja Gestión S.A.</v>
          </cell>
          <cell r="B35" t="str">
            <v>Madrid</v>
          </cell>
          <cell r="C35">
            <v>185.9</v>
          </cell>
          <cell r="D35" t="str">
            <v>http://www.investmenteurope.net/regions/spainportugal/invercaixa-gestion-ranks-first-august-flows/</v>
          </cell>
          <cell r="E35"/>
          <cell r="F35"/>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cell r="F39"/>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cell r="F42"/>
          <cell r="G42" t="str">
            <v>n.a.</v>
          </cell>
        </row>
        <row r="43">
          <cell r="A43" t="str">
            <v>AXA Framlington</v>
          </cell>
          <cell r="B43" t="str">
            <v>London</v>
          </cell>
          <cell r="C43">
            <v>12</v>
          </cell>
          <cell r="D43">
            <v>42027</v>
          </cell>
          <cell r="E43"/>
          <cell r="F43"/>
          <cell r="G43" t="str">
            <v>n.a.</v>
          </cell>
        </row>
        <row r="44">
          <cell r="A44" t="str">
            <v>AXA IM</v>
          </cell>
          <cell r="B44" t="str">
            <v>Paris</v>
          </cell>
          <cell r="C44">
            <v>27.6</v>
          </cell>
          <cell r="D44">
            <v>42027</v>
          </cell>
          <cell r="E44"/>
          <cell r="F44"/>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cell r="F46"/>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cell r="F55"/>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cell r="F63"/>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cell r="F73"/>
          <cell r="G73" t="str">
            <v>n.a.</v>
          </cell>
        </row>
        <row r="74">
          <cell r="A74" t="str">
            <v>Bayern Versicherung</v>
          </cell>
          <cell r="B74" t="str">
            <v>Munich</v>
          </cell>
          <cell r="C74">
            <v>0</v>
          </cell>
          <cell r="D74">
            <v>42027</v>
          </cell>
          <cell r="E74"/>
          <cell r="F74"/>
          <cell r="G74" t="str">
            <v>n.a.</v>
          </cell>
        </row>
        <row r="75">
          <cell r="A75" t="str">
            <v>BBVA AM (Banco Bilbao Vizcaya Agentaria)</v>
          </cell>
          <cell r="B75" t="str">
            <v>Madrid</v>
          </cell>
          <cell r="C75">
            <v>21.9</v>
          </cell>
          <cell r="D75">
            <v>42027</v>
          </cell>
          <cell r="E75"/>
          <cell r="F75"/>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cell r="F81"/>
          <cell r="G81" t="str">
            <v>n.a.</v>
          </cell>
        </row>
        <row r="82">
          <cell r="A82" t="str">
            <v>Bestinver</v>
          </cell>
          <cell r="B82" t="str">
            <v>Madrid</v>
          </cell>
          <cell r="C82">
            <v>5.5</v>
          </cell>
          <cell r="D82">
            <v>42027</v>
          </cell>
          <cell r="E82"/>
          <cell r="F82"/>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cell r="F87"/>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cell r="F93"/>
          <cell r="G93" t="str">
            <v>n.a.</v>
          </cell>
        </row>
        <row r="94">
          <cell r="A94" t="str">
            <v>BNP Paribas AM</v>
          </cell>
          <cell r="B94" t="str">
            <v>Paris</v>
          </cell>
          <cell r="C94">
            <v>4</v>
          </cell>
          <cell r="D94" t="str">
            <v>Call with Damien (6 Fev'14)</v>
          </cell>
          <cell r="E94"/>
          <cell r="F94"/>
          <cell r="G94" t="str">
            <v>n.a.</v>
          </cell>
        </row>
        <row r="95">
          <cell r="A95" t="str">
            <v>BNP Paribas Investment Partners</v>
          </cell>
          <cell r="B95" t="str">
            <v>Paris</v>
          </cell>
          <cell r="C95">
            <v>510</v>
          </cell>
          <cell r="D95" t="str">
            <v>UBS</v>
          </cell>
          <cell r="E95"/>
          <cell r="F95"/>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cell r="F98"/>
          <cell r="G98" t="str">
            <v>n.a.</v>
          </cell>
        </row>
        <row r="99">
          <cell r="A99" t="str">
            <v>Bordier</v>
          </cell>
          <cell r="B99" t="str">
            <v>Geneva</v>
          </cell>
          <cell r="C99">
            <v>0</v>
          </cell>
          <cell r="D99">
            <v>42027</v>
          </cell>
          <cell r="E99"/>
          <cell r="F99"/>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cell r="F103"/>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cell r="F105"/>
          <cell r="G105" t="str">
            <v>n.a.</v>
          </cell>
        </row>
        <row r="106">
          <cell r="A106" t="str">
            <v>Brummer Zenit</v>
          </cell>
          <cell r="B106" t="str">
            <v>London</v>
          </cell>
          <cell r="C106">
            <v>0</v>
          </cell>
          <cell r="D106">
            <v>42027</v>
          </cell>
          <cell r="E106"/>
          <cell r="F106"/>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cell r="F111"/>
          <cell r="G111" t="str">
            <v>n.a.</v>
          </cell>
        </row>
        <row r="112">
          <cell r="A112" t="str">
            <v>Candriam (fka Dexia)</v>
          </cell>
          <cell r="B112" t="str">
            <v>Brussels</v>
          </cell>
          <cell r="C112">
            <v>3.4</v>
          </cell>
          <cell r="D112">
            <v>42027</v>
          </cell>
          <cell r="E112"/>
          <cell r="F112"/>
          <cell r="G112" t="str">
            <v>n.a.</v>
          </cell>
        </row>
        <row r="113">
          <cell r="A113" t="str">
            <v>Financier de l’Echiquier</v>
          </cell>
          <cell r="B113" t="str">
            <v>Paris</v>
          </cell>
          <cell r="C113">
            <v>5.4640000000000004</v>
          </cell>
          <cell r="D113" t="str">
            <v>Website</v>
          </cell>
          <cell r="E113"/>
          <cell r="F113"/>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cell r="F118"/>
          <cell r="G118" t="str">
            <v>n.a.</v>
          </cell>
        </row>
        <row r="119">
          <cell r="A119" t="str">
            <v>Capital Research Global</v>
          </cell>
          <cell r="B119" t="str">
            <v>London</v>
          </cell>
          <cell r="C119">
            <v>0.44340000000000002</v>
          </cell>
          <cell r="D119">
            <v>42027</v>
          </cell>
          <cell r="E119"/>
          <cell r="F119"/>
          <cell r="G119" t="str">
            <v>n.a.</v>
          </cell>
        </row>
        <row r="120">
          <cell r="A120" t="str">
            <v>Capital Research World</v>
          </cell>
          <cell r="B120" t="str">
            <v>London</v>
          </cell>
          <cell r="C120">
            <v>0</v>
          </cell>
          <cell r="D120">
            <v>42027</v>
          </cell>
          <cell r="E120"/>
          <cell r="F120"/>
          <cell r="G120" t="str">
            <v>n.a.</v>
          </cell>
        </row>
        <row r="121">
          <cell r="A121" t="str">
            <v>Capital World Investors</v>
          </cell>
          <cell r="B121" t="str">
            <v>San Francisco</v>
          </cell>
          <cell r="C121">
            <v>0.36499999999999999</v>
          </cell>
          <cell r="D121" t="str">
            <v>J.P.Morgan</v>
          </cell>
          <cell r="E121"/>
          <cell r="F121"/>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cell r="F123"/>
          <cell r="G123" t="str">
            <v>n.a.</v>
          </cell>
        </row>
        <row r="124">
          <cell r="A124" t="str">
            <v>Carmignac Gestion</v>
          </cell>
          <cell r="B124" t="str">
            <v>London</v>
          </cell>
          <cell r="C124">
            <v>27.9</v>
          </cell>
          <cell r="D124">
            <v>42027</v>
          </cell>
          <cell r="E124"/>
          <cell r="F124"/>
          <cell r="G124" t="str">
            <v>n.a.</v>
          </cell>
        </row>
        <row r="125">
          <cell r="A125" t="str">
            <v>Carnegie</v>
          </cell>
          <cell r="B125" t="str">
            <v>Copenhagen</v>
          </cell>
          <cell r="C125">
            <v>0.92769999999999997</v>
          </cell>
          <cell r="D125">
            <v>42027</v>
          </cell>
          <cell r="E125"/>
          <cell r="F125"/>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cell r="F129"/>
          <cell r="G129" t="str">
            <v>n.a.</v>
          </cell>
        </row>
        <row r="130">
          <cell r="A130" t="str">
            <v>CDC</v>
          </cell>
          <cell r="B130" t="str">
            <v>Paris</v>
          </cell>
          <cell r="C130">
            <v>0</v>
          </cell>
          <cell r="D130">
            <v>42027</v>
          </cell>
          <cell r="E130"/>
          <cell r="F130"/>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cell r="F132"/>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cell r="F139"/>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cell r="F148"/>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cell r="F152"/>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cell r="F154"/>
          <cell r="G154" t="str">
            <v>n.a.</v>
          </cell>
        </row>
        <row r="155">
          <cell r="A155" t="str">
            <v>Delta Lloyd</v>
          </cell>
          <cell r="B155" t="str">
            <v>Amsterdam</v>
          </cell>
          <cell r="C155">
            <v>7.8</v>
          </cell>
          <cell r="D155">
            <v>42027</v>
          </cell>
          <cell r="E155"/>
          <cell r="F155"/>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cell r="F161"/>
          <cell r="G161" t="str">
            <v>n.a.</v>
          </cell>
        </row>
        <row r="162">
          <cell r="A162" t="str">
            <v>DnB NOR</v>
          </cell>
          <cell r="B162" t="str">
            <v>Oslo</v>
          </cell>
          <cell r="C162">
            <v>13.6</v>
          </cell>
          <cell r="D162">
            <v>42027</v>
          </cell>
          <cell r="E162"/>
          <cell r="F162"/>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cell r="F165"/>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cell r="F167"/>
          <cell r="G167" t="str">
            <v>n.a.</v>
          </cell>
        </row>
        <row r="168">
          <cell r="A168" t="str">
            <v>Egerton Capital</v>
          </cell>
          <cell r="B168" t="str">
            <v>London</v>
          </cell>
          <cell r="C168">
            <v>0</v>
          </cell>
          <cell r="D168">
            <v>42027</v>
          </cell>
          <cell r="E168"/>
          <cell r="F168"/>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cell r="F173"/>
          <cell r="G173" t="str">
            <v>n.a.</v>
          </cell>
        </row>
        <row r="174">
          <cell r="A174" t="str">
            <v>Exane</v>
          </cell>
          <cell r="B174" t="str">
            <v>Paris</v>
          </cell>
          <cell r="C174">
            <v>0</v>
          </cell>
          <cell r="D174">
            <v>42027</v>
          </cell>
          <cell r="E174"/>
          <cell r="F174"/>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cell r="F177"/>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cell r="F179"/>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cell r="F181"/>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cell r="F183"/>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cell r="F187"/>
          <cell r="G187" t="str">
            <v>n.a.</v>
          </cell>
        </row>
        <row r="188">
          <cell r="A188" t="str">
            <v>Franklin Equity Group</v>
          </cell>
          <cell r="B188" t="str">
            <v>London</v>
          </cell>
          <cell r="C188">
            <v>37.700000000000003</v>
          </cell>
          <cell r="D188">
            <v>42027</v>
          </cell>
          <cell r="E188"/>
          <cell r="F188"/>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cell r="F190"/>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cell r="F192"/>
          <cell r="G192" t="str">
            <v>n.a.</v>
          </cell>
        </row>
        <row r="193">
          <cell r="A193" t="str">
            <v>Generali</v>
          </cell>
          <cell r="B193" t="str">
            <v>Milan</v>
          </cell>
          <cell r="C193">
            <v>0</v>
          </cell>
          <cell r="D193">
            <v>42027</v>
          </cell>
          <cell r="E193"/>
          <cell r="F193"/>
          <cell r="G193" t="str">
            <v>n.a.</v>
          </cell>
        </row>
        <row r="194">
          <cell r="A194" t="str">
            <v>Generali Investments Europe</v>
          </cell>
          <cell r="B194" t="str">
            <v>Paris</v>
          </cell>
          <cell r="C194">
            <v>2.8290000000000002</v>
          </cell>
          <cell r="D194" t="str">
            <v>BESI ('15)</v>
          </cell>
          <cell r="E194"/>
          <cell r="F194"/>
          <cell r="G194" t="str">
            <v>n.a.</v>
          </cell>
        </row>
        <row r="195">
          <cell r="A195" t="str">
            <v>Gesbankinter</v>
          </cell>
          <cell r="B195" t="str">
            <v>Madrid</v>
          </cell>
          <cell r="C195">
            <v>0</v>
          </cell>
          <cell r="D195">
            <v>42027</v>
          </cell>
          <cell r="E195"/>
          <cell r="F195"/>
          <cell r="G195" t="str">
            <v>n.a.</v>
          </cell>
        </row>
        <row r="196">
          <cell r="A196" t="str">
            <v>Gestielle</v>
          </cell>
          <cell r="B196" t="str">
            <v>Milan</v>
          </cell>
          <cell r="C196">
            <v>22.6</v>
          </cell>
          <cell r="D196">
            <v>42027</v>
          </cell>
          <cell r="E196"/>
          <cell r="F196"/>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cell r="F202"/>
          <cell r="G202" t="str">
            <v>n.a.</v>
          </cell>
        </row>
        <row r="203">
          <cell r="A203" t="str">
            <v>Groupama</v>
          </cell>
          <cell r="B203" t="str">
            <v>Paris</v>
          </cell>
          <cell r="C203">
            <v>3.4</v>
          </cell>
          <cell r="D203">
            <v>42027</v>
          </cell>
          <cell r="E203"/>
          <cell r="F203"/>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cell r="F208"/>
          <cell r="G208" t="str">
            <v>n.a.</v>
          </cell>
        </row>
        <row r="209">
          <cell r="A209" t="str">
            <v>Hauk Aufhaeuser</v>
          </cell>
          <cell r="B209" t="str">
            <v>Munich</v>
          </cell>
          <cell r="C209">
            <v>0</v>
          </cell>
          <cell r="D209">
            <v>42027</v>
          </cell>
          <cell r="E209"/>
          <cell r="F209"/>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cell r="F216"/>
          <cell r="G216" t="str">
            <v>n.a.</v>
          </cell>
        </row>
        <row r="217">
          <cell r="A217" t="str">
            <v>IG</v>
          </cell>
          <cell r="B217" t="str">
            <v>Dublin</v>
          </cell>
          <cell r="C217">
            <v>0</v>
          </cell>
          <cell r="D217">
            <v>42027</v>
          </cell>
          <cell r="E217"/>
          <cell r="F217"/>
          <cell r="G217" t="str">
            <v>n.a.</v>
          </cell>
        </row>
        <row r="218">
          <cell r="A218" t="str">
            <v>Ignis Asset Mgmt</v>
          </cell>
          <cell r="B218" t="str">
            <v>London</v>
          </cell>
          <cell r="C218">
            <v>10.3</v>
          </cell>
          <cell r="D218">
            <v>42027</v>
          </cell>
          <cell r="E218"/>
          <cell r="F218"/>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cell r="F220"/>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cell r="F223"/>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cell r="F227"/>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cell r="F229"/>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cell r="F234"/>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cell r="F236"/>
          <cell r="G236" t="str">
            <v>n.a.</v>
          </cell>
        </row>
        <row r="237">
          <cell r="A237" t="str">
            <v>Jupiter Asset Mgmt</v>
          </cell>
          <cell r="B237" t="str">
            <v>London</v>
          </cell>
          <cell r="C237">
            <v>25.1</v>
          </cell>
          <cell r="D237" t="str">
            <v>JPMorgan ('15)</v>
          </cell>
          <cell r="E237"/>
          <cell r="F237"/>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cell r="F243"/>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cell r="F246"/>
          <cell r="G246" t="str">
            <v>n.a.</v>
          </cell>
        </row>
        <row r="247">
          <cell r="A247" t="str">
            <v>Kynikos Associates</v>
          </cell>
          <cell r="B247" t="str">
            <v>London</v>
          </cell>
          <cell r="C247">
            <v>0.186</v>
          </cell>
          <cell r="D247">
            <v>42031</v>
          </cell>
          <cell r="E247"/>
          <cell r="F247"/>
          <cell r="G247" t="str">
            <v>n.a.</v>
          </cell>
        </row>
        <row r="248">
          <cell r="A248" t="str">
            <v>La Banque Postale</v>
          </cell>
          <cell r="B248" t="str">
            <v>Paris</v>
          </cell>
          <cell r="C248">
            <v>0</v>
          </cell>
          <cell r="D248">
            <v>42027</v>
          </cell>
          <cell r="E248"/>
          <cell r="F248"/>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cell r="F255"/>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cell r="F258"/>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cell r="F261"/>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cell r="F264"/>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cell r="F268"/>
          <cell r="G268" t="str">
            <v>n.a.</v>
          </cell>
        </row>
        <row r="269">
          <cell r="A269" t="str">
            <v>Mandatum</v>
          </cell>
          <cell r="B269" t="str">
            <v>Helsinki</v>
          </cell>
          <cell r="C269">
            <v>0</v>
          </cell>
          <cell r="D269">
            <v>42027</v>
          </cell>
          <cell r="E269"/>
          <cell r="F269"/>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cell r="F271"/>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cell r="F274"/>
          <cell r="G274" t="str">
            <v>n.a.</v>
          </cell>
        </row>
        <row r="275">
          <cell r="A275" t="str">
            <v>Mediobanca</v>
          </cell>
          <cell r="B275" t="str">
            <v>Milan</v>
          </cell>
          <cell r="C275">
            <v>4.5</v>
          </cell>
          <cell r="D275">
            <v>42027</v>
          </cell>
          <cell r="E275"/>
          <cell r="F275"/>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cell r="F280"/>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cell r="F282"/>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cell r="F284"/>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cell r="F287"/>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cell r="F291"/>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cell r="F296"/>
          <cell r="G296" t="str">
            <v>n.a.</v>
          </cell>
        </row>
        <row r="297">
          <cell r="A297" t="str">
            <v>Nordea</v>
          </cell>
          <cell r="B297" t="str">
            <v>Stockholm</v>
          </cell>
          <cell r="C297">
            <v>74.7</v>
          </cell>
          <cell r="D297">
            <v>42027</v>
          </cell>
          <cell r="E297"/>
          <cell r="F297"/>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cell r="F300"/>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cell r="F302"/>
          <cell r="G302" t="str">
            <v>n.a.</v>
          </cell>
        </row>
        <row r="303">
          <cell r="A303" t="str">
            <v>Odey Asset Mgmt</v>
          </cell>
          <cell r="B303" t="str">
            <v>London</v>
          </cell>
          <cell r="C303">
            <v>6.7</v>
          </cell>
          <cell r="D303">
            <v>42031</v>
          </cell>
          <cell r="E303"/>
          <cell r="F303"/>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cell r="F309"/>
          <cell r="G309" t="str">
            <v>n.a.</v>
          </cell>
        </row>
        <row r="310">
          <cell r="A310" t="str">
            <v>Petercam</v>
          </cell>
          <cell r="B310" t="str">
            <v>Brussels</v>
          </cell>
          <cell r="C310">
            <v>3.9</v>
          </cell>
          <cell r="D310">
            <v>42027</v>
          </cell>
          <cell r="E310"/>
          <cell r="F310"/>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cell r="F313"/>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cell r="F317"/>
          <cell r="G317" t="str">
            <v>n.a.</v>
          </cell>
        </row>
        <row r="318">
          <cell r="A318" t="str">
            <v>Sierra Global Management</v>
          </cell>
          <cell r="B318" t="str">
            <v>New York</v>
          </cell>
          <cell r="C318">
            <v>0.51800000000000002</v>
          </cell>
          <cell r="D318" t="str">
            <v>http://investment-advisors.credio.com/l/39350/Sierra-Global-Management-LLC</v>
          </cell>
          <cell r="E318"/>
          <cell r="F318"/>
          <cell r="G318" t="str">
            <v>n.a.</v>
          </cell>
        </row>
        <row r="319">
          <cell r="A319" t="str">
            <v>Pioneer</v>
          </cell>
          <cell r="B319" t="str">
            <v>Dublin</v>
          </cell>
          <cell r="C319">
            <v>0</v>
          </cell>
          <cell r="D319">
            <v>42027</v>
          </cell>
          <cell r="E319"/>
          <cell r="F319"/>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cell r="F325"/>
          <cell r="G325" t="str">
            <v>n.a.</v>
          </cell>
        </row>
        <row r="326">
          <cell r="A326" t="str">
            <v>Pyralina Investments (UK) Ltd</v>
          </cell>
          <cell r="B326" t="str">
            <v>London</v>
          </cell>
          <cell r="C326">
            <v>0</v>
          </cell>
          <cell r="D326">
            <v>0</v>
          </cell>
          <cell r="E326"/>
          <cell r="F326"/>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cell r="F329"/>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cell r="F332"/>
          <cell r="G332" t="str">
            <v>n.a.</v>
          </cell>
        </row>
        <row r="333">
          <cell r="A333" t="str">
            <v>Prima SGR</v>
          </cell>
          <cell r="B333" t="str">
            <v>Milan</v>
          </cell>
          <cell r="C333">
            <v>0</v>
          </cell>
          <cell r="D333">
            <v>42027</v>
          </cell>
          <cell r="E333"/>
          <cell r="F333"/>
          <cell r="G333" t="str">
            <v>n.a.</v>
          </cell>
        </row>
        <row r="334">
          <cell r="A334" t="str">
            <v>Principal Global Investors</v>
          </cell>
          <cell r="B334" t="str">
            <v>London</v>
          </cell>
          <cell r="C334">
            <v>0.51</v>
          </cell>
          <cell r="D334">
            <v>42031</v>
          </cell>
          <cell r="E334"/>
          <cell r="F334"/>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cell r="F338"/>
          <cell r="G338" t="str">
            <v>n.a.</v>
          </cell>
        </row>
        <row r="339">
          <cell r="A339" t="str">
            <v>Pyramis Global Investors</v>
          </cell>
          <cell r="B339" t="str">
            <v>London</v>
          </cell>
          <cell r="C339">
            <v>0</v>
          </cell>
          <cell r="E339"/>
          <cell r="F339"/>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cell r="F347"/>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cell r="F350"/>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cell r="F353"/>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cell r="F356"/>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cell r="F362"/>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cell r="F365"/>
          <cell r="G365" t="str">
            <v>n.a.</v>
          </cell>
        </row>
        <row r="366">
          <cell r="A366" t="str">
            <v>Seamor</v>
          </cell>
          <cell r="B366" t="str">
            <v>The Hangue</v>
          </cell>
          <cell r="C366">
            <v>0</v>
          </cell>
          <cell r="D366">
            <v>42027</v>
          </cell>
          <cell r="E366"/>
          <cell r="F366"/>
          <cell r="G366" t="str">
            <v>n.a.</v>
          </cell>
        </row>
        <row r="367">
          <cell r="A367" t="str">
            <v>SEB</v>
          </cell>
          <cell r="B367" t="str">
            <v>Stockholm</v>
          </cell>
          <cell r="C367">
            <v>10.6</v>
          </cell>
          <cell r="D367">
            <v>42027</v>
          </cell>
          <cell r="E367"/>
          <cell r="F367"/>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cell r="F371"/>
          <cell r="G371" t="str">
            <v>n.a.</v>
          </cell>
        </row>
        <row r="372">
          <cell r="A372" t="str">
            <v>SNS</v>
          </cell>
          <cell r="B372" t="str">
            <v>Utrecht</v>
          </cell>
          <cell r="C372">
            <v>0</v>
          </cell>
          <cell r="D372">
            <v>42027</v>
          </cell>
          <cell r="E372"/>
          <cell r="F372"/>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cell r="F381"/>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cell r="F383"/>
          <cell r="G383" t="str">
            <v>n.a.</v>
          </cell>
        </row>
        <row r="384">
          <cell r="A384" t="str">
            <v>Swiss &amp; Global</v>
          </cell>
          <cell r="B384" t="str">
            <v>Zurich</v>
          </cell>
          <cell r="C384">
            <v>0</v>
          </cell>
          <cell r="D384">
            <v>42027</v>
          </cell>
          <cell r="E384"/>
          <cell r="F384"/>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cell r="F388"/>
          <cell r="G388" t="str">
            <v>n.a.</v>
          </cell>
        </row>
        <row r="389">
          <cell r="A389" t="str">
            <v>Tapiola</v>
          </cell>
          <cell r="B389" t="str">
            <v>Helsinki</v>
          </cell>
          <cell r="C389">
            <v>1</v>
          </cell>
          <cell r="D389">
            <v>42027</v>
          </cell>
          <cell r="E389"/>
          <cell r="F389"/>
          <cell r="G389" t="str">
            <v>n.a.</v>
          </cell>
        </row>
        <row r="390">
          <cell r="A390" t="str">
            <v>TCI The Childrens Investment Fund</v>
          </cell>
          <cell r="B390" t="str">
            <v>London</v>
          </cell>
          <cell r="C390">
            <v>0</v>
          </cell>
          <cell r="E390"/>
          <cell r="F390"/>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cell r="F392"/>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cell r="F401"/>
          <cell r="G401" t="str">
            <v>n.a.</v>
          </cell>
        </row>
        <row r="402">
          <cell r="A402" t="str">
            <v>UBI Pramerica</v>
          </cell>
          <cell r="B402" t="str">
            <v>Milan</v>
          </cell>
          <cell r="C402">
            <v>2.2000000000000002</v>
          </cell>
          <cell r="D402">
            <v>42027</v>
          </cell>
          <cell r="E402"/>
          <cell r="F402"/>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cell r="F405"/>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cell r="F410"/>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cell r="F415"/>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cell r="F417"/>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cell r="F419"/>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cell r="F426"/>
          <cell r="G426" t="str">
            <v>n.a.</v>
          </cell>
        </row>
        <row r="427">
          <cell r="A427" t="str">
            <v>Zürich Insurance Company</v>
          </cell>
          <cell r="C427">
            <v>0</v>
          </cell>
          <cell r="D427">
            <v>42027</v>
          </cell>
          <cell r="E427" t="str">
            <v>Investor</v>
          </cell>
          <cell r="F427">
            <v>207000</v>
          </cell>
          <cell r="G427">
            <v>87</v>
          </cell>
        </row>
        <row r="428">
          <cell r="A428" t="str">
            <v>BAML</v>
          </cell>
          <cell r="E428"/>
          <cell r="F428"/>
          <cell r="G428" t="str">
            <v>n.a.</v>
          </cell>
        </row>
        <row r="429">
          <cell r="A429" t="str">
            <v>BES Pension Fund</v>
          </cell>
          <cell r="E429"/>
          <cell r="F429"/>
          <cell r="G429" t="str">
            <v>n.a.</v>
          </cell>
        </row>
        <row r="430">
          <cell r="A430" t="str">
            <v>Caja de Ingenieros</v>
          </cell>
          <cell r="E430"/>
          <cell r="F430"/>
          <cell r="G430" t="str">
            <v>n.a.</v>
          </cell>
        </row>
        <row r="431">
          <cell r="A431" t="str">
            <v>Investec Bank plc</v>
          </cell>
          <cell r="E431"/>
          <cell r="F431"/>
          <cell r="G431" t="str">
            <v>n.a.</v>
          </cell>
        </row>
        <row r="432">
          <cell r="A432" t="str">
            <v>Santander Global Banking &amp; Markets</v>
          </cell>
          <cell r="E432"/>
          <cell r="F432"/>
          <cell r="G432" t="str">
            <v>n.a.</v>
          </cell>
        </row>
        <row r="433">
          <cell r="A433" t="str">
            <v>Torreal</v>
          </cell>
          <cell r="B433" t="str">
            <v>Madrid</v>
          </cell>
          <cell r="E433"/>
          <cell r="F433"/>
          <cell r="G433" t="str">
            <v>n.a.</v>
          </cell>
        </row>
        <row r="434">
          <cell r="A434" t="str">
            <v>Valentum</v>
          </cell>
          <cell r="B434" t="str">
            <v>Madrid</v>
          </cell>
          <cell r="D434" t="str">
            <v>http://www.valentum.es/</v>
          </cell>
          <cell r="E434"/>
          <cell r="F434"/>
          <cell r="G434" t="str">
            <v>n.a.</v>
          </cell>
        </row>
        <row r="435">
          <cell r="A435" t="str">
            <v>Adelphi Capital LLP</v>
          </cell>
          <cell r="B435" t="str">
            <v>London</v>
          </cell>
          <cell r="C435">
            <v>0.48</v>
          </cell>
          <cell r="D435" t="str">
            <v>JPMorgan ('15)</v>
          </cell>
          <cell r="E435"/>
          <cell r="F435"/>
          <cell r="G435" t="str">
            <v>n.a.</v>
          </cell>
        </row>
        <row r="436">
          <cell r="A436" t="str">
            <v>Limmat Capital Asset Management</v>
          </cell>
          <cell r="B436" t="str">
            <v>Zurich</v>
          </cell>
          <cell r="C436">
            <v>5.2999999999999999E-2</v>
          </cell>
          <cell r="D436" t="str">
            <v>Berenberg (Mar'15)</v>
          </cell>
          <cell r="E436"/>
          <cell r="F436"/>
          <cell r="G436" t="str">
            <v>n.a.</v>
          </cell>
        </row>
        <row r="437">
          <cell r="A437" t="str">
            <v>Pascal Investment Advisers S.A.</v>
          </cell>
          <cell r="B437" t="str">
            <v>Geneva</v>
          </cell>
          <cell r="D437" t="str">
            <v>Berenberg (Mar'15)</v>
          </cell>
          <cell r="E437"/>
          <cell r="F437"/>
          <cell r="G437" t="str">
            <v>n.a.</v>
          </cell>
        </row>
        <row r="438">
          <cell r="A438" t="str">
            <v>Verrazzano Capital SAS</v>
          </cell>
          <cell r="B438" t="str">
            <v>Paris</v>
          </cell>
          <cell r="C438">
            <v>0.124</v>
          </cell>
          <cell r="D438" t="str">
            <v>BESI ('15)</v>
          </cell>
          <cell r="E438"/>
          <cell r="F438"/>
          <cell r="G438" t="str">
            <v>n.a.</v>
          </cell>
        </row>
        <row r="439">
          <cell r="A439" t="str">
            <v>CMI France S.A.</v>
          </cell>
          <cell r="B439" t="str">
            <v>Paris</v>
          </cell>
          <cell r="E439"/>
          <cell r="F439"/>
          <cell r="G439" t="str">
            <v>n.a.</v>
          </cell>
        </row>
        <row r="440">
          <cell r="A440" t="str">
            <v>Caxton Europe LLP</v>
          </cell>
          <cell r="B440" t="str">
            <v>London</v>
          </cell>
          <cell r="E440"/>
          <cell r="F440"/>
          <cell r="G440" t="str">
            <v>n.a.</v>
          </cell>
        </row>
        <row r="441">
          <cell r="A441" t="str">
            <v>Argos Investment Managers S.A.</v>
          </cell>
          <cell r="B441" t="str">
            <v>Geneva</v>
          </cell>
          <cell r="C441">
            <v>0.214</v>
          </cell>
          <cell r="D441" t="str">
            <v>Berenberg (Mar'15)</v>
          </cell>
          <cell r="E441"/>
          <cell r="F441"/>
          <cell r="G441" t="str">
            <v>n.a.</v>
          </cell>
        </row>
        <row r="442">
          <cell r="A442" t="str">
            <v>Montanaro Asset Management</v>
          </cell>
          <cell r="B442" t="str">
            <v>London</v>
          </cell>
          <cell r="C442">
            <v>3</v>
          </cell>
          <cell r="D442" t="str">
            <v>Website</v>
          </cell>
          <cell r="E442"/>
          <cell r="F442"/>
          <cell r="G442" t="str">
            <v>n.a.</v>
          </cell>
        </row>
        <row r="443">
          <cell r="A443" t="str">
            <v>Fundação Champalimaud</v>
          </cell>
          <cell r="B443" t="str">
            <v>Lisbon</v>
          </cell>
          <cell r="E443"/>
          <cell r="F443"/>
          <cell r="G443" t="str">
            <v>n.a.</v>
          </cell>
        </row>
        <row r="444">
          <cell r="A444" t="str">
            <v>One Investments</v>
          </cell>
          <cell r="B444" t="str">
            <v>Switzerland</v>
          </cell>
          <cell r="C444">
            <v>1</v>
          </cell>
          <cell r="E444"/>
          <cell r="F444"/>
          <cell r="G444" t="str">
            <v>n.a.</v>
          </cell>
        </row>
        <row r="445">
          <cell r="A445" t="str">
            <v>McInroy and Wood</v>
          </cell>
          <cell r="B445" t="str">
            <v>London and Haddington</v>
          </cell>
          <cell r="C445">
            <v>1.1000000000000001</v>
          </cell>
          <cell r="D445" t="str">
            <v>http://www.pamonline.com/asp/front/pam_kcd.asp?id=821&amp;AY_YEAR=&amp;strFrom=</v>
          </cell>
          <cell r="E445"/>
          <cell r="F445"/>
          <cell r="G445" t="str">
            <v>n.a.</v>
          </cell>
        </row>
        <row r="446">
          <cell r="E446"/>
          <cell r="F446"/>
          <cell r="G446" t="str">
            <v>n.a.</v>
          </cell>
        </row>
        <row r="447">
          <cell r="E447"/>
          <cell r="F447"/>
          <cell r="G447" t="str">
            <v>n.a.</v>
          </cell>
        </row>
        <row r="448">
          <cell r="E448"/>
          <cell r="F448"/>
          <cell r="G448" t="str">
            <v>n.a.</v>
          </cell>
        </row>
        <row r="449">
          <cell r="E449"/>
          <cell r="F449"/>
          <cell r="G449" t="str">
            <v>n.a.</v>
          </cell>
        </row>
        <row r="450">
          <cell r="E450"/>
          <cell r="F450"/>
          <cell r="G450" t="str">
            <v>n.a.</v>
          </cell>
        </row>
        <row r="451">
          <cell r="E451"/>
          <cell r="F451"/>
          <cell r="G451" t="str">
            <v>n.a.</v>
          </cell>
        </row>
        <row r="452">
          <cell r="E452"/>
          <cell r="F452"/>
          <cell r="G452" t="str">
            <v>n.a.</v>
          </cell>
        </row>
        <row r="453">
          <cell r="E453"/>
          <cell r="F453"/>
          <cell r="G453" t="str">
            <v>n.a.</v>
          </cell>
        </row>
        <row r="454">
          <cell r="E454"/>
          <cell r="F454"/>
          <cell r="G454" t="str">
            <v>n.a.</v>
          </cell>
        </row>
        <row r="455">
          <cell r="E455"/>
          <cell r="F455"/>
          <cell r="G455" t="str">
            <v>n.a.</v>
          </cell>
        </row>
        <row r="456">
          <cell r="E456"/>
          <cell r="F456"/>
          <cell r="G456" t="str">
            <v>n.a.</v>
          </cell>
        </row>
        <row r="457">
          <cell r="E457"/>
          <cell r="F457"/>
          <cell r="G457" t="str">
            <v>n.a.</v>
          </cell>
        </row>
        <row r="458">
          <cell r="E458"/>
          <cell r="F458"/>
          <cell r="G458" t="str">
            <v>n.a.</v>
          </cell>
        </row>
        <row r="459">
          <cell r="E459"/>
          <cell r="F459"/>
          <cell r="G459" t="str">
            <v>n.a.</v>
          </cell>
        </row>
        <row r="460">
          <cell r="E460"/>
          <cell r="F460"/>
          <cell r="G460" t="str">
            <v>n.a.</v>
          </cell>
        </row>
        <row r="461">
          <cell r="E461"/>
          <cell r="F461"/>
          <cell r="G461" t="str">
            <v>n.a.</v>
          </cell>
        </row>
        <row r="462">
          <cell r="E462"/>
          <cell r="F462"/>
          <cell r="G462" t="str">
            <v>n.a.</v>
          </cell>
        </row>
        <row r="463">
          <cell r="E463"/>
          <cell r="F463"/>
          <cell r="G463" t="str">
            <v>n.a.</v>
          </cell>
        </row>
        <row r="464">
          <cell r="E464"/>
          <cell r="F464"/>
          <cell r="G464" t="str">
            <v>n.a.</v>
          </cell>
        </row>
        <row r="465">
          <cell r="E465"/>
          <cell r="F465"/>
          <cell r="G465" t="str">
            <v>n.a.</v>
          </cell>
        </row>
        <row r="466">
          <cell r="E466"/>
          <cell r="F466"/>
          <cell r="G466" t="str">
            <v>n.a.</v>
          </cell>
        </row>
        <row r="467">
          <cell r="E467"/>
          <cell r="F467"/>
          <cell r="G467" t="str">
            <v>n.a.</v>
          </cell>
        </row>
        <row r="468">
          <cell r="E468"/>
          <cell r="F468"/>
          <cell r="G468" t="str">
            <v>n.a.</v>
          </cell>
        </row>
        <row r="469">
          <cell r="E469"/>
          <cell r="F469"/>
          <cell r="G469" t="str">
            <v>n.a.</v>
          </cell>
        </row>
        <row r="470">
          <cell r="E470"/>
          <cell r="F470"/>
          <cell r="G470" t="str">
            <v>n.a.</v>
          </cell>
        </row>
        <row r="471">
          <cell r="E471"/>
          <cell r="F471"/>
          <cell r="G471" t="str">
            <v>n.a.</v>
          </cell>
        </row>
        <row r="472">
          <cell r="E472"/>
          <cell r="F472"/>
          <cell r="G472" t="str">
            <v>n.a.</v>
          </cell>
        </row>
        <row r="473">
          <cell r="E473"/>
          <cell r="F473"/>
          <cell r="G473" t="str">
            <v>n.a.</v>
          </cell>
        </row>
        <row r="474">
          <cell r="E474"/>
          <cell r="F474"/>
          <cell r="G474" t="str">
            <v>n.a.</v>
          </cell>
        </row>
        <row r="475">
          <cell r="E475"/>
          <cell r="F475"/>
          <cell r="G475" t="str">
            <v>n.a.</v>
          </cell>
        </row>
        <row r="476">
          <cell r="E476"/>
          <cell r="F476"/>
          <cell r="G476" t="str">
            <v>n.a.</v>
          </cell>
        </row>
        <row r="477">
          <cell r="E477"/>
          <cell r="F477"/>
          <cell r="G477" t="str">
            <v>n.a.</v>
          </cell>
        </row>
        <row r="478">
          <cell r="E478"/>
          <cell r="F478"/>
          <cell r="G478" t="str">
            <v>n.a.</v>
          </cell>
        </row>
        <row r="479">
          <cell r="E479"/>
          <cell r="F479"/>
          <cell r="G479" t="str">
            <v>n.a.</v>
          </cell>
        </row>
        <row r="480">
          <cell r="E480"/>
          <cell r="F480"/>
          <cell r="G480" t="str">
            <v>n.a.</v>
          </cell>
        </row>
        <row r="481">
          <cell r="E481"/>
          <cell r="F481"/>
          <cell r="G481" t="str">
            <v>n.a.</v>
          </cell>
        </row>
        <row r="482">
          <cell r="E482"/>
          <cell r="F482"/>
          <cell r="G482" t="str">
            <v>n.a.</v>
          </cell>
        </row>
        <row r="483">
          <cell r="E483"/>
          <cell r="F483"/>
          <cell r="G483" t="str">
            <v>n.a.</v>
          </cell>
        </row>
        <row r="484">
          <cell r="E484"/>
          <cell r="F484"/>
          <cell r="G484" t="str">
            <v>n.a.</v>
          </cell>
        </row>
        <row r="485">
          <cell r="E485"/>
          <cell r="F485"/>
          <cell r="G485" t="str">
            <v>n.a.</v>
          </cell>
        </row>
        <row r="486">
          <cell r="E486"/>
          <cell r="F486"/>
          <cell r="G486" t="str">
            <v>n.a.</v>
          </cell>
        </row>
        <row r="487">
          <cell r="E487"/>
          <cell r="F487"/>
          <cell r="G487" t="str">
            <v>n.a.</v>
          </cell>
        </row>
        <row r="488">
          <cell r="E488"/>
          <cell r="F488"/>
          <cell r="G488" t="str">
            <v>n.a.</v>
          </cell>
        </row>
        <row r="489">
          <cell r="E489"/>
          <cell r="F489"/>
          <cell r="G489" t="str">
            <v>n.a.</v>
          </cell>
        </row>
        <row r="490">
          <cell r="E490"/>
          <cell r="F490"/>
          <cell r="G490" t="str">
            <v>n.a.</v>
          </cell>
        </row>
        <row r="491">
          <cell r="E491"/>
          <cell r="F491"/>
          <cell r="G491" t="str">
            <v>n.a.</v>
          </cell>
        </row>
        <row r="492">
          <cell r="E492"/>
          <cell r="F492"/>
          <cell r="G492" t="str">
            <v>n.a.</v>
          </cell>
        </row>
        <row r="493">
          <cell r="E493"/>
          <cell r="F493"/>
          <cell r="G493" t="str">
            <v>n.a.</v>
          </cell>
        </row>
        <row r="494">
          <cell r="E494"/>
          <cell r="F494"/>
          <cell r="G494" t="str">
            <v>n.a.</v>
          </cell>
        </row>
        <row r="495">
          <cell r="E495"/>
          <cell r="F495"/>
          <cell r="G495" t="str">
            <v>n.a.</v>
          </cell>
        </row>
        <row r="496">
          <cell r="E496"/>
          <cell r="F496"/>
          <cell r="G496" t="str">
            <v>n.a.</v>
          </cell>
        </row>
        <row r="497">
          <cell r="E497"/>
          <cell r="F497"/>
          <cell r="G497" t="str">
            <v>n.a.</v>
          </cell>
        </row>
        <row r="498">
          <cell r="E498"/>
          <cell r="F498"/>
          <cell r="G498" t="str">
            <v>n.a.</v>
          </cell>
        </row>
        <row r="499">
          <cell r="E499"/>
          <cell r="F499"/>
          <cell r="G499" t="str">
            <v>n.a.</v>
          </cell>
        </row>
        <row r="500">
          <cell r="E500"/>
          <cell r="F500"/>
          <cell r="G500" t="str">
            <v>n.a.</v>
          </cell>
        </row>
        <row r="501">
          <cell r="E501"/>
          <cell r="F501"/>
          <cell r="G501" t="str">
            <v>n.a.</v>
          </cell>
        </row>
        <row r="502">
          <cell r="E502"/>
          <cell r="F502"/>
          <cell r="G502" t="str">
            <v>n.a.</v>
          </cell>
        </row>
        <row r="503">
          <cell r="E503"/>
          <cell r="F503"/>
          <cell r="G503" t="str">
            <v>n.a.</v>
          </cell>
        </row>
        <row r="504">
          <cell r="E504"/>
          <cell r="F504"/>
          <cell r="G504" t="str">
            <v>n.a.</v>
          </cell>
        </row>
        <row r="505">
          <cell r="E505"/>
          <cell r="F505"/>
          <cell r="G505" t="str">
            <v>n.a.</v>
          </cell>
        </row>
        <row r="506">
          <cell r="E506"/>
          <cell r="F506"/>
          <cell r="G506" t="str">
            <v>n.a.</v>
          </cell>
        </row>
        <row r="507">
          <cell r="E507"/>
          <cell r="F507"/>
          <cell r="G507" t="str">
            <v>n.a.</v>
          </cell>
        </row>
        <row r="508">
          <cell r="E508"/>
          <cell r="F508"/>
          <cell r="G508" t="str">
            <v>n.a.</v>
          </cell>
        </row>
        <row r="509">
          <cell r="E509"/>
          <cell r="F509"/>
          <cell r="G509" t="str">
            <v>n.a.</v>
          </cell>
        </row>
        <row r="510">
          <cell r="E510"/>
          <cell r="F510"/>
          <cell r="G510" t="str">
            <v>n.a.</v>
          </cell>
        </row>
        <row r="511">
          <cell r="E511"/>
          <cell r="F511"/>
          <cell r="G511" t="str">
            <v>n.a.</v>
          </cell>
        </row>
        <row r="512">
          <cell r="E512"/>
          <cell r="F512"/>
          <cell r="G512" t="str">
            <v>n.a.</v>
          </cell>
        </row>
        <row r="513">
          <cell r="E513"/>
          <cell r="F513"/>
          <cell r="G513" t="str">
            <v>n.a.</v>
          </cell>
        </row>
        <row r="514">
          <cell r="E514"/>
          <cell r="F514"/>
          <cell r="G514" t="str">
            <v>n.a.</v>
          </cell>
        </row>
        <row r="515">
          <cell r="E515"/>
          <cell r="F515"/>
          <cell r="G515" t="str">
            <v>n.a.</v>
          </cell>
        </row>
        <row r="516">
          <cell r="E516"/>
          <cell r="F516"/>
          <cell r="G516" t="str">
            <v>n.a.</v>
          </cell>
        </row>
        <row r="517">
          <cell r="E517"/>
          <cell r="F517"/>
          <cell r="G517" t="str">
            <v>n.a.</v>
          </cell>
        </row>
        <row r="518">
          <cell r="E518"/>
          <cell r="F518"/>
          <cell r="G518" t="str">
            <v>n.a.</v>
          </cell>
        </row>
        <row r="519">
          <cell r="E519"/>
          <cell r="F519"/>
          <cell r="G519" t="str">
            <v>n.a.</v>
          </cell>
        </row>
        <row r="520">
          <cell r="E520"/>
          <cell r="F520"/>
          <cell r="G520" t="str">
            <v>n.a.</v>
          </cell>
        </row>
        <row r="521">
          <cell r="E521"/>
          <cell r="F521"/>
          <cell r="G521" t="str">
            <v>n.a.</v>
          </cell>
        </row>
        <row r="522">
          <cell r="E522"/>
          <cell r="F522"/>
          <cell r="G522" t="str">
            <v>n.a.</v>
          </cell>
        </row>
        <row r="523">
          <cell r="E523"/>
          <cell r="F523"/>
          <cell r="G523" t="str">
            <v>n.a.</v>
          </cell>
        </row>
        <row r="524">
          <cell r="E524"/>
          <cell r="F524"/>
          <cell r="G524" t="str">
            <v>n.a.</v>
          </cell>
        </row>
        <row r="525">
          <cell r="E525"/>
          <cell r="F525"/>
          <cell r="G525" t="str">
            <v>n.a.</v>
          </cell>
        </row>
        <row r="526">
          <cell r="E526"/>
          <cell r="F526"/>
          <cell r="G526" t="str">
            <v>n.a.</v>
          </cell>
        </row>
        <row r="527">
          <cell r="E527"/>
          <cell r="F527"/>
          <cell r="G527" t="str">
            <v>n.a.</v>
          </cell>
        </row>
        <row r="528">
          <cell r="E528"/>
          <cell r="F528"/>
          <cell r="G528" t="str">
            <v>n.a.</v>
          </cell>
        </row>
        <row r="529">
          <cell r="E529"/>
          <cell r="F529"/>
          <cell r="G529" t="str">
            <v>n.a.</v>
          </cell>
        </row>
        <row r="530">
          <cell r="E530"/>
          <cell r="F530"/>
          <cell r="G530" t="str">
            <v>n.a.</v>
          </cell>
        </row>
        <row r="531">
          <cell r="E531"/>
          <cell r="F531"/>
          <cell r="G531" t="str">
            <v>n.a.</v>
          </cell>
        </row>
        <row r="532">
          <cell r="E532"/>
          <cell r="F532"/>
          <cell r="G532" t="str">
            <v>n.a.</v>
          </cell>
        </row>
        <row r="533">
          <cell r="E533"/>
          <cell r="F533"/>
          <cell r="G533" t="str">
            <v>n.a.</v>
          </cell>
        </row>
        <row r="534">
          <cell r="E534"/>
          <cell r="F534"/>
          <cell r="G534" t="str">
            <v>n.a.</v>
          </cell>
        </row>
        <row r="535">
          <cell r="E535"/>
          <cell r="F535"/>
          <cell r="G535" t="str">
            <v>n.a.</v>
          </cell>
        </row>
        <row r="536">
          <cell r="E536"/>
          <cell r="F536"/>
          <cell r="G536" t="str">
            <v>n.a.</v>
          </cell>
        </row>
        <row r="537">
          <cell r="E537"/>
          <cell r="F537"/>
          <cell r="G537" t="str">
            <v>n.a.</v>
          </cell>
        </row>
        <row r="538">
          <cell r="E538"/>
          <cell r="F538"/>
          <cell r="G538" t="str">
            <v>n.a.</v>
          </cell>
        </row>
        <row r="539">
          <cell r="E539"/>
          <cell r="F539"/>
          <cell r="G539" t="str">
            <v>n.a.</v>
          </cell>
        </row>
        <row r="540">
          <cell r="E540"/>
          <cell r="F540"/>
          <cell r="G540" t="str">
            <v>n.a.</v>
          </cell>
        </row>
        <row r="541">
          <cell r="E541"/>
          <cell r="F541"/>
          <cell r="G541" t="str">
            <v>n.a.</v>
          </cell>
        </row>
        <row r="542">
          <cell r="E542"/>
          <cell r="F542"/>
          <cell r="G542" t="str">
            <v>n.a.</v>
          </cell>
        </row>
        <row r="543">
          <cell r="E543"/>
          <cell r="F543"/>
          <cell r="G543" t="str">
            <v>n.a.</v>
          </cell>
        </row>
        <row r="544">
          <cell r="E544"/>
          <cell r="F544"/>
          <cell r="G544" t="str">
            <v>n.a.</v>
          </cell>
        </row>
        <row r="545">
          <cell r="E545"/>
          <cell r="F545"/>
          <cell r="G545" t="str">
            <v>n.a.</v>
          </cell>
        </row>
        <row r="546">
          <cell r="E546"/>
          <cell r="F546"/>
          <cell r="G546" t="str">
            <v>n.a.</v>
          </cell>
        </row>
        <row r="547">
          <cell r="E547"/>
          <cell r="F547"/>
          <cell r="G547" t="str">
            <v>n.a.</v>
          </cell>
        </row>
        <row r="548">
          <cell r="E548"/>
          <cell r="F548"/>
          <cell r="G548" t="str">
            <v>n.a.</v>
          </cell>
        </row>
        <row r="549">
          <cell r="E549"/>
          <cell r="F549"/>
          <cell r="G549" t="str">
            <v>n.a.</v>
          </cell>
        </row>
        <row r="550">
          <cell r="E550"/>
          <cell r="F550"/>
          <cell r="G550" t="str">
            <v>n.a.</v>
          </cell>
        </row>
        <row r="551">
          <cell r="E551"/>
          <cell r="F551"/>
          <cell r="G551" t="str">
            <v>n.a.</v>
          </cell>
        </row>
        <row r="552">
          <cell r="E552"/>
          <cell r="F552"/>
          <cell r="G552" t="str">
            <v>n.a.</v>
          </cell>
        </row>
        <row r="553">
          <cell r="E553"/>
          <cell r="F553"/>
          <cell r="G553" t="str">
            <v>n.a.</v>
          </cell>
        </row>
        <row r="554">
          <cell r="E554"/>
          <cell r="F554"/>
          <cell r="G554" t="str">
            <v>n.a.</v>
          </cell>
        </row>
        <row r="555">
          <cell r="E555"/>
          <cell r="F555"/>
          <cell r="G555" t="str">
            <v>n.a.</v>
          </cell>
        </row>
        <row r="556">
          <cell r="E556"/>
          <cell r="F556"/>
          <cell r="G556" t="str">
            <v>n.a.</v>
          </cell>
        </row>
        <row r="557">
          <cell r="E557"/>
          <cell r="F557"/>
          <cell r="G557" t="str">
            <v>n.a.</v>
          </cell>
        </row>
        <row r="558">
          <cell r="E558"/>
          <cell r="F558"/>
          <cell r="G558" t="str">
            <v>n.a.</v>
          </cell>
        </row>
        <row r="559">
          <cell r="E559"/>
          <cell r="F559"/>
          <cell r="G559" t="str">
            <v>n.a.</v>
          </cell>
        </row>
        <row r="560">
          <cell r="E560"/>
          <cell r="F560"/>
          <cell r="G560" t="str">
            <v>n.a.</v>
          </cell>
        </row>
        <row r="561">
          <cell r="E561"/>
          <cell r="F561"/>
          <cell r="G561" t="str">
            <v>n.a.</v>
          </cell>
        </row>
        <row r="562">
          <cell r="E562"/>
          <cell r="F562"/>
          <cell r="G562" t="str">
            <v>n.a.</v>
          </cell>
        </row>
        <row r="563">
          <cell r="E563"/>
          <cell r="F563"/>
          <cell r="G563" t="str">
            <v>n.a.</v>
          </cell>
        </row>
        <row r="564">
          <cell r="E564"/>
          <cell r="F564"/>
          <cell r="G564" t="str">
            <v>n.a.</v>
          </cell>
        </row>
        <row r="565">
          <cell r="E565"/>
          <cell r="F565"/>
          <cell r="G565" t="str">
            <v>n.a.</v>
          </cell>
        </row>
        <row r="566">
          <cell r="E566"/>
          <cell r="F566"/>
          <cell r="G566" t="str">
            <v>n.a.</v>
          </cell>
        </row>
        <row r="567">
          <cell r="E567"/>
          <cell r="F567"/>
          <cell r="G567" t="str">
            <v>n.a.</v>
          </cell>
        </row>
        <row r="568">
          <cell r="E568"/>
          <cell r="F568"/>
          <cell r="G568" t="str">
            <v>n.a.</v>
          </cell>
        </row>
        <row r="569">
          <cell r="E569"/>
          <cell r="F569"/>
          <cell r="G569" t="str">
            <v>n.a.</v>
          </cell>
        </row>
        <row r="570">
          <cell r="E570"/>
          <cell r="F570"/>
          <cell r="G570" t="str">
            <v>n.a.</v>
          </cell>
        </row>
        <row r="571">
          <cell r="E571"/>
          <cell r="F571"/>
          <cell r="G571" t="str">
            <v>n.a.</v>
          </cell>
        </row>
        <row r="572">
          <cell r="E572"/>
          <cell r="F572"/>
          <cell r="G572" t="str">
            <v>n.a.</v>
          </cell>
        </row>
        <row r="573">
          <cell r="E573"/>
          <cell r="F573"/>
          <cell r="G573" t="str">
            <v>n.a.</v>
          </cell>
        </row>
        <row r="574">
          <cell r="E574"/>
          <cell r="F574"/>
          <cell r="G574" t="str">
            <v>n.a.</v>
          </cell>
        </row>
        <row r="575">
          <cell r="E575"/>
          <cell r="F575"/>
          <cell r="G575" t="str">
            <v>n.a.</v>
          </cell>
        </row>
        <row r="576">
          <cell r="E576"/>
          <cell r="F576"/>
          <cell r="G576" t="str">
            <v>n.a.</v>
          </cell>
        </row>
        <row r="577">
          <cell r="E577"/>
          <cell r="F577"/>
          <cell r="G577" t="str">
            <v>n.a.</v>
          </cell>
        </row>
        <row r="578">
          <cell r="E578"/>
          <cell r="F578"/>
          <cell r="G578" t="str">
            <v>n.a.</v>
          </cell>
        </row>
        <row r="579">
          <cell r="E579"/>
          <cell r="F579"/>
          <cell r="G579" t="str">
            <v>n.a.</v>
          </cell>
        </row>
        <row r="580">
          <cell r="E580"/>
          <cell r="F580"/>
          <cell r="G580" t="str">
            <v>n.a.</v>
          </cell>
        </row>
        <row r="581">
          <cell r="E581"/>
          <cell r="F581"/>
          <cell r="G581" t="str">
            <v>n.a.</v>
          </cell>
        </row>
        <row r="582">
          <cell r="E582"/>
          <cell r="F582"/>
          <cell r="G582" t="str">
            <v>n.a.</v>
          </cell>
        </row>
        <row r="583">
          <cell r="E583"/>
          <cell r="F583"/>
          <cell r="G583" t="str">
            <v>n.a.</v>
          </cell>
        </row>
        <row r="584">
          <cell r="E584"/>
          <cell r="F584"/>
          <cell r="G584" t="str">
            <v>n.a.</v>
          </cell>
        </row>
        <row r="585">
          <cell r="E585"/>
          <cell r="F585"/>
          <cell r="G585" t="str">
            <v>n.a.</v>
          </cell>
        </row>
        <row r="586">
          <cell r="E586"/>
          <cell r="F586"/>
          <cell r="G586" t="str">
            <v>n.a.</v>
          </cell>
        </row>
        <row r="587">
          <cell r="E587"/>
          <cell r="F587"/>
          <cell r="G587" t="str">
            <v>n.a.</v>
          </cell>
        </row>
        <row r="588">
          <cell r="E588"/>
          <cell r="F588"/>
          <cell r="G588" t="str">
            <v>n.a.</v>
          </cell>
        </row>
        <row r="589">
          <cell r="E589"/>
          <cell r="F589"/>
          <cell r="G589" t="str">
            <v>n.a.</v>
          </cell>
        </row>
        <row r="590">
          <cell r="E590"/>
          <cell r="F590"/>
          <cell r="G590" t="str">
            <v>n.a.</v>
          </cell>
        </row>
        <row r="591">
          <cell r="E591"/>
          <cell r="F591"/>
          <cell r="G591" t="str">
            <v>n.a.</v>
          </cell>
        </row>
        <row r="592">
          <cell r="E592"/>
          <cell r="F592"/>
          <cell r="G592" t="str">
            <v>n.a.</v>
          </cell>
        </row>
        <row r="593">
          <cell r="E593"/>
          <cell r="F593"/>
          <cell r="G593" t="str">
            <v>n.a.</v>
          </cell>
        </row>
        <row r="594">
          <cell r="E594"/>
          <cell r="F594"/>
          <cell r="G594" t="str">
            <v>n.a.</v>
          </cell>
        </row>
        <row r="595">
          <cell r="E595"/>
          <cell r="F595"/>
          <cell r="G595" t="str">
            <v>n.a.</v>
          </cell>
        </row>
        <row r="596">
          <cell r="E596"/>
          <cell r="F596"/>
          <cell r="G596" t="str">
            <v>n.a.</v>
          </cell>
        </row>
        <row r="597">
          <cell r="E597"/>
          <cell r="F597"/>
          <cell r="G597" t="str">
            <v>n.a.</v>
          </cell>
        </row>
        <row r="598">
          <cell r="E598"/>
          <cell r="F598"/>
          <cell r="G598" t="str">
            <v>n.a.</v>
          </cell>
        </row>
        <row r="599">
          <cell r="E599"/>
          <cell r="F599"/>
          <cell r="G599" t="str">
            <v>n.a.</v>
          </cell>
        </row>
        <row r="600">
          <cell r="E600"/>
          <cell r="F600"/>
          <cell r="G600" t="str">
            <v>n.a.</v>
          </cell>
        </row>
        <row r="601">
          <cell r="E601"/>
          <cell r="F601"/>
          <cell r="G601" t="str">
            <v>n.a.</v>
          </cell>
        </row>
        <row r="602">
          <cell r="E602"/>
          <cell r="F602"/>
          <cell r="G602" t="str">
            <v>n.a.</v>
          </cell>
        </row>
        <row r="603">
          <cell r="E603"/>
          <cell r="F603"/>
          <cell r="G603" t="str">
            <v>n.a.</v>
          </cell>
        </row>
        <row r="604">
          <cell r="E604"/>
          <cell r="F604"/>
          <cell r="G604" t="str">
            <v>n.a.</v>
          </cell>
        </row>
        <row r="605">
          <cell r="E605"/>
          <cell r="F605"/>
          <cell r="G605" t="str">
            <v>n.a.</v>
          </cell>
        </row>
        <row r="606">
          <cell r="E606"/>
          <cell r="F606"/>
          <cell r="G606" t="str">
            <v>n.a.</v>
          </cell>
        </row>
        <row r="607">
          <cell r="E607"/>
          <cell r="F607"/>
          <cell r="G607" t="str">
            <v>n.a.</v>
          </cell>
        </row>
        <row r="608">
          <cell r="E608"/>
          <cell r="F608"/>
          <cell r="G608" t="str">
            <v>n.a.</v>
          </cell>
        </row>
        <row r="609">
          <cell r="E609"/>
          <cell r="F609"/>
          <cell r="G609" t="str">
            <v>n.a.</v>
          </cell>
        </row>
        <row r="610">
          <cell r="E610"/>
          <cell r="F610"/>
          <cell r="G610" t="str">
            <v>n.a.</v>
          </cell>
        </row>
        <row r="611">
          <cell r="E611"/>
          <cell r="F611"/>
          <cell r="G611" t="str">
            <v>n.a.</v>
          </cell>
        </row>
        <row r="612">
          <cell r="E612"/>
          <cell r="F612"/>
          <cell r="G612" t="str">
            <v>n.a.</v>
          </cell>
        </row>
        <row r="613">
          <cell r="E613"/>
          <cell r="F613"/>
          <cell r="G613" t="str">
            <v>n.a.</v>
          </cell>
        </row>
        <row r="614">
          <cell r="E614"/>
          <cell r="F614"/>
          <cell r="G614" t="str">
            <v>n.a.</v>
          </cell>
        </row>
        <row r="615">
          <cell r="E615"/>
          <cell r="F615"/>
          <cell r="G615" t="str">
            <v>n.a.</v>
          </cell>
        </row>
        <row r="616">
          <cell r="E616"/>
          <cell r="F616"/>
          <cell r="G616" t="str">
            <v>n.a.</v>
          </cell>
        </row>
        <row r="617">
          <cell r="E617"/>
          <cell r="F617"/>
          <cell r="G617" t="str">
            <v>n.a.</v>
          </cell>
        </row>
        <row r="618">
          <cell r="E618"/>
          <cell r="F618"/>
          <cell r="G618" t="str">
            <v>n.a.</v>
          </cell>
        </row>
        <row r="619">
          <cell r="E619"/>
          <cell r="F619"/>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 val="Tabelas_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 sheetId="1">
        <row r="5">
          <cell r="C5">
            <v>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1"/>
      <sheetName val="9.2"/>
      <sheetName val="9.3"/>
      <sheetName val="9.4"/>
      <sheetName val="Tickmarks"/>
      <sheetName val="#REF"/>
      <sheetName val="9_2"/>
      <sheetName val="9_21"/>
    </sheetNames>
    <sheetDataSet>
      <sheetData sheetId="0" refreshError="1"/>
      <sheetData sheetId="1" refreshError="1"/>
      <sheetData sheetId="2" refreshError="1">
        <row r="16">
          <cell r="O16">
            <v>14192394</v>
          </cell>
        </row>
      </sheetData>
      <sheetData sheetId="3" refreshError="1"/>
      <sheetData sheetId="4" refreshError="1"/>
      <sheetData sheetId="5" refreshError="1"/>
      <sheetData sheetId="6" refreshError="1"/>
      <sheetData sheetId="7"/>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 val="c__Próprios_00"/>
      <sheetName val="c__Próprios_001"/>
      <sheetName val="c__Próprios_002"/>
      <sheetName val="c__Próprios_003"/>
      <sheetName val="c__Próprios_004"/>
      <sheetName val="c__Próprios_005"/>
      <sheetName val="c__Próprios_006"/>
      <sheetName val="c__Próprios_0012"/>
      <sheetName val="c__Próprios_0010"/>
      <sheetName val="c__Próprios_008"/>
      <sheetName val="c__Próprios_007"/>
      <sheetName val="c__Próprios_009"/>
      <sheetName val="c__Próprios_0011"/>
      <sheetName val="c__Próprios_0013"/>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 sheetId="5">
        <row r="3">
          <cell r="A3" t="str">
            <v># TOTCAPP -&gt;</v>
          </cell>
        </row>
      </sheetData>
      <sheetData sheetId="6">
        <row r="3">
          <cell r="A3" t="str">
            <v># TOTCAPP -&gt;</v>
          </cell>
        </row>
      </sheetData>
      <sheetData sheetId="7">
        <row r="3">
          <cell r="A3" t="str">
            <v># TOTCAPP -&gt;</v>
          </cell>
        </row>
      </sheetData>
      <sheetData sheetId="8">
        <row r="3">
          <cell r="A3" t="str">
            <v># TOTCAPP -&gt;</v>
          </cell>
        </row>
      </sheetData>
      <sheetData sheetId="9">
        <row r="3">
          <cell r="A3" t="str">
            <v># TOTCAPP -&gt;</v>
          </cell>
        </row>
      </sheetData>
      <sheetData sheetId="10"/>
      <sheetData sheetId="11"/>
      <sheetData sheetId="12"/>
      <sheetData sheetId="13"/>
      <sheetData sheetId="14"/>
      <sheetData sheetId="15"/>
      <sheetData sheetId="16"/>
      <sheetData sheetId="17"/>
      <sheetData sheetId="18">
        <row r="3">
          <cell r="A3" t="str">
            <v># TOTCAPP -&gt;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 (actualizado)"/>
      <sheetName val="Invest. Original"/>
      <sheetName val="Ac&amp;Dif"/>
      <sheetName val="Imob42"/>
      <sheetName val="Imob43"/>
      <sheetName val="CentrosCusto"/>
      <sheetName val="Investimento"/>
      <sheetName val="BAL"/>
      <sheetName val="Module2"/>
      <sheetName val="BAL12_(actualizado)"/>
      <sheetName val="Invest__Original"/>
      <sheetName val="BAL12_(actualizado)1"/>
      <sheetName val="Invest__Original1"/>
      <sheetName val="BAL12_(actualizado)2"/>
      <sheetName val="Invest__Original2"/>
      <sheetName val="BAL12_(actualizado)3"/>
      <sheetName val="Invest__Original3"/>
      <sheetName val="BAL12_(actualizado)4"/>
      <sheetName val="Invest__Original4"/>
      <sheetName val="BAL12_(actualizado)5"/>
      <sheetName val="Invest__Original5"/>
      <sheetName val="BAL12_(actualizado)6"/>
      <sheetName val="Invest__Original6"/>
      <sheetName val="BAL12_(actualizado)12"/>
      <sheetName val="Invest__Original12"/>
      <sheetName val="BAL12_(actualizado)10"/>
      <sheetName val="Invest__Original10"/>
      <sheetName val="BAL12_(actualizado)8"/>
      <sheetName val="Invest__Original8"/>
      <sheetName val="BAL12_(actualizado)7"/>
      <sheetName val="Invest__Original7"/>
      <sheetName val="BAL12_(actualizado)9"/>
      <sheetName val="Invest__Original9"/>
      <sheetName val="BAL12_(actualizado)11"/>
      <sheetName val="Invest__Original11"/>
      <sheetName val="BAL12_(actualizado)13"/>
      <sheetName val="Invest__Original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abSelected="1" zoomScale="80" zoomScaleNormal="80" workbookViewId="0">
      <selection activeCell="B16" sqref="B16"/>
    </sheetView>
  </sheetViews>
  <sheetFormatPr defaultColWidth="0" defaultRowHeight="0" customHeight="1" zeroHeight="1"/>
  <cols>
    <col min="1" max="1" width="17.08984375" style="1" customWidth="1"/>
    <col min="2" max="14" width="12" style="1" customWidth="1"/>
    <col min="15" max="15" width="12.6328125" style="1" customWidth="1"/>
    <col min="16" max="16" width="17.08984375" style="1" customWidth="1"/>
    <col min="17" max="21" width="0" style="1" hidden="1" customWidth="1"/>
    <col min="22" max="16383" width="8.90625" style="1" hidden="1"/>
    <col min="16384" max="16384" width="0.6328125" style="1" hidden="1" customWidth="1"/>
  </cols>
  <sheetData>
    <row r="1" spans="1:16" ht="12.5">
      <c r="A1" s="6"/>
      <c r="B1" s="6"/>
      <c r="C1" s="6"/>
      <c r="D1" s="6"/>
      <c r="E1" s="6"/>
      <c r="F1" s="6"/>
      <c r="G1" s="6"/>
      <c r="H1" s="6"/>
      <c r="I1" s="6"/>
      <c r="J1" s="6"/>
      <c r="K1" s="6"/>
      <c r="L1" s="6"/>
      <c r="M1" s="6"/>
      <c r="N1" s="6"/>
      <c r="O1" s="6"/>
      <c r="P1" s="6"/>
    </row>
    <row r="2" spans="1:16" ht="12.5">
      <c r="A2" s="6"/>
      <c r="B2" s="6"/>
      <c r="C2" s="6"/>
      <c r="D2" s="6"/>
      <c r="E2" s="6"/>
      <c r="F2" s="6"/>
      <c r="G2" s="6"/>
      <c r="H2" s="6"/>
      <c r="I2" s="6"/>
      <c r="J2" s="6"/>
      <c r="K2" s="6"/>
      <c r="L2" s="6"/>
      <c r="M2" s="6"/>
      <c r="N2" s="6"/>
      <c r="O2" s="6"/>
      <c r="P2" s="6"/>
    </row>
    <row r="3" spans="1:16" ht="12.5">
      <c r="A3" s="6"/>
      <c r="B3" s="6"/>
      <c r="C3" s="6"/>
      <c r="D3" s="6"/>
      <c r="E3" s="6"/>
      <c r="F3" s="6"/>
      <c r="G3" s="6"/>
      <c r="H3" s="6"/>
      <c r="I3" s="6"/>
      <c r="J3" s="6"/>
      <c r="K3" s="6"/>
      <c r="L3" s="6"/>
      <c r="M3" s="6"/>
      <c r="N3" s="6"/>
      <c r="O3" s="6"/>
      <c r="P3" s="6"/>
    </row>
    <row r="4" spans="1:16" ht="12.5">
      <c r="A4" s="6"/>
      <c r="B4" s="6"/>
      <c r="C4" s="6"/>
      <c r="D4" s="6"/>
      <c r="E4" s="6"/>
      <c r="F4" s="6"/>
      <c r="G4" s="6"/>
      <c r="H4" s="6"/>
      <c r="I4" s="6"/>
      <c r="J4" s="6"/>
      <c r="K4" s="6"/>
      <c r="L4" s="6"/>
      <c r="M4" s="6"/>
      <c r="N4" s="6"/>
      <c r="O4" s="6"/>
      <c r="P4" s="6"/>
    </row>
    <row r="5" spans="1:16" ht="12.5">
      <c r="A5" s="6"/>
      <c r="B5" s="6"/>
      <c r="C5" s="6"/>
      <c r="D5" s="6"/>
      <c r="E5" s="6"/>
      <c r="F5" s="6"/>
      <c r="G5" s="6"/>
      <c r="H5" s="6"/>
      <c r="I5" s="6"/>
      <c r="J5" s="6"/>
      <c r="K5" s="6"/>
      <c r="L5" s="6"/>
      <c r="M5" s="6"/>
      <c r="N5" s="6"/>
      <c r="O5" s="6"/>
      <c r="P5" s="6"/>
    </row>
    <row r="6" spans="1:16" ht="12.5">
      <c r="A6" s="6"/>
      <c r="B6" s="6"/>
      <c r="C6" s="6"/>
      <c r="D6" s="6"/>
      <c r="E6" s="6"/>
      <c r="F6" s="6"/>
      <c r="G6" s="6"/>
      <c r="H6" s="6"/>
      <c r="I6" s="6"/>
      <c r="J6" s="6"/>
      <c r="K6" s="6"/>
      <c r="L6" s="6"/>
      <c r="M6" s="6"/>
      <c r="N6" s="6"/>
      <c r="O6" s="6"/>
      <c r="P6" s="6"/>
    </row>
    <row r="7" spans="1:16" ht="12.5">
      <c r="A7" s="6"/>
      <c r="B7" s="6"/>
      <c r="C7" s="6"/>
      <c r="D7" s="6"/>
      <c r="E7" s="6"/>
      <c r="F7" s="6"/>
      <c r="G7" s="6"/>
      <c r="H7" s="6"/>
      <c r="I7" s="6"/>
      <c r="J7" s="6"/>
      <c r="K7" s="6"/>
      <c r="L7" s="6"/>
      <c r="M7" s="6"/>
      <c r="N7" s="6"/>
      <c r="O7" s="6"/>
      <c r="P7" s="6"/>
    </row>
    <row r="8" spans="1:16" ht="12.5">
      <c r="A8" s="6"/>
      <c r="B8" s="6"/>
      <c r="C8" s="6"/>
      <c r="D8" s="6"/>
      <c r="E8" s="6"/>
      <c r="F8" s="6"/>
      <c r="G8" s="6"/>
      <c r="H8" s="6"/>
      <c r="I8" s="6"/>
      <c r="J8" s="6"/>
      <c r="K8" s="6"/>
      <c r="L8" s="6"/>
      <c r="M8" s="6"/>
      <c r="N8" s="6"/>
      <c r="O8" s="6"/>
      <c r="P8" s="6"/>
    </row>
    <row r="9" spans="1:16" ht="13">
      <c r="A9" s="6"/>
      <c r="B9" s="170" t="s">
        <v>44</v>
      </c>
      <c r="C9" s="170"/>
      <c r="D9" s="170"/>
      <c r="E9" s="170"/>
      <c r="F9" s="170"/>
      <c r="G9" s="170"/>
      <c r="H9" s="170"/>
      <c r="I9" s="170"/>
      <c r="J9" s="170"/>
      <c r="K9" s="170"/>
      <c r="L9" s="170"/>
      <c r="M9" s="170"/>
      <c r="N9" s="170"/>
      <c r="O9" s="170"/>
      <c r="P9" s="6"/>
    </row>
    <row r="10" spans="1:16" ht="13">
      <c r="A10" s="6"/>
      <c r="B10" s="7"/>
      <c r="C10" s="8"/>
      <c r="D10" s="8"/>
      <c r="E10" s="8"/>
      <c r="F10" s="8"/>
      <c r="G10" s="7"/>
      <c r="H10" s="7"/>
      <c r="I10" s="7"/>
      <c r="J10" s="7"/>
      <c r="K10" s="7"/>
      <c r="L10" s="7"/>
      <c r="M10" s="7"/>
      <c r="N10" s="7"/>
      <c r="O10" s="7"/>
      <c r="P10" s="6"/>
    </row>
    <row r="11" spans="1:16" ht="12.5">
      <c r="A11" s="6"/>
      <c r="B11" s="7"/>
      <c r="C11" s="7"/>
      <c r="D11" s="7"/>
      <c r="E11" s="7"/>
      <c r="F11" s="7"/>
      <c r="G11" s="7"/>
      <c r="H11" s="7"/>
      <c r="I11" s="7"/>
      <c r="J11" s="7"/>
      <c r="K11" s="7"/>
      <c r="L11" s="7"/>
      <c r="M11" s="7"/>
      <c r="N11" s="7"/>
      <c r="O11" s="7"/>
      <c r="P11" s="6"/>
    </row>
    <row r="12" spans="1:16" ht="41.4" customHeight="1">
      <c r="A12" s="6"/>
      <c r="B12" s="7"/>
      <c r="C12" s="7"/>
      <c r="D12" s="7"/>
      <c r="E12" s="7"/>
      <c r="F12" s="7"/>
      <c r="G12" s="7"/>
      <c r="H12" s="7"/>
      <c r="I12" s="7"/>
      <c r="J12" s="7"/>
      <c r="K12" s="7"/>
      <c r="L12" s="7"/>
      <c r="M12" s="7"/>
      <c r="N12" s="7"/>
      <c r="O12" s="7"/>
      <c r="P12" s="6"/>
    </row>
    <row r="13" spans="1:16" ht="13">
      <c r="A13" s="6"/>
      <c r="B13" s="9" t="s">
        <v>38</v>
      </c>
      <c r="C13" s="9"/>
      <c r="D13" s="9"/>
      <c r="E13" s="9"/>
      <c r="F13" s="9"/>
      <c r="G13" s="9"/>
      <c r="H13" s="9"/>
      <c r="I13" s="9"/>
      <c r="J13" s="9"/>
      <c r="K13" s="9"/>
      <c r="L13" s="9"/>
      <c r="M13" s="9"/>
      <c r="N13" s="7"/>
      <c r="O13" s="7"/>
      <c r="P13" s="6"/>
    </row>
    <row r="14" spans="1:16" ht="4.25" customHeight="1">
      <c r="A14" s="6"/>
      <c r="B14" s="10"/>
      <c r="C14" s="7"/>
      <c r="D14" s="7"/>
      <c r="E14" s="7"/>
      <c r="F14" s="7"/>
      <c r="G14" s="7"/>
      <c r="H14" s="7"/>
      <c r="I14" s="7"/>
      <c r="J14" s="7"/>
      <c r="K14" s="7"/>
      <c r="L14" s="7"/>
      <c r="M14" s="7"/>
      <c r="N14" s="7"/>
      <c r="O14" s="7"/>
      <c r="P14" s="6"/>
    </row>
    <row r="15" spans="1:16" ht="25.25" customHeight="1">
      <c r="A15" s="6"/>
      <c r="B15" s="11" t="s">
        <v>152</v>
      </c>
      <c r="C15" s="12"/>
      <c r="D15" s="12"/>
      <c r="E15" s="12"/>
      <c r="F15" s="12"/>
      <c r="G15" s="12"/>
      <c r="H15" s="12"/>
      <c r="I15" s="12"/>
      <c r="J15" s="12"/>
      <c r="K15" s="12"/>
      <c r="L15" s="12"/>
      <c r="M15" s="12"/>
      <c r="N15" s="12"/>
      <c r="O15" s="12"/>
      <c r="P15" s="13"/>
    </row>
    <row r="16" spans="1:16" ht="25.25" customHeight="1">
      <c r="A16" s="6"/>
      <c r="B16" s="11" t="s">
        <v>14</v>
      </c>
      <c r="C16" s="12"/>
      <c r="D16" s="12"/>
      <c r="E16" s="12"/>
      <c r="F16" s="12"/>
      <c r="G16" s="12"/>
      <c r="H16" s="12"/>
      <c r="I16" s="12"/>
      <c r="J16" s="12"/>
      <c r="K16" s="12"/>
      <c r="L16" s="12"/>
      <c r="M16" s="12"/>
      <c r="N16" s="12"/>
      <c r="O16" s="12"/>
      <c r="P16" s="13"/>
    </row>
    <row r="17" spans="1:16" ht="25.25" customHeight="1">
      <c r="A17" s="6"/>
      <c r="B17" s="14" t="s">
        <v>10</v>
      </c>
      <c r="C17" s="12"/>
      <c r="D17" s="12"/>
      <c r="E17" s="12"/>
      <c r="F17" s="12"/>
      <c r="G17" s="12"/>
      <c r="H17" s="12"/>
      <c r="I17" s="12"/>
      <c r="J17" s="12"/>
      <c r="K17" s="12"/>
      <c r="L17" s="12"/>
      <c r="M17" s="12"/>
      <c r="N17" s="12"/>
      <c r="O17" s="12"/>
      <c r="P17" s="13"/>
    </row>
    <row r="18" spans="1:16" ht="25.25" customHeight="1">
      <c r="A18" s="6"/>
      <c r="B18" s="14" t="s">
        <v>27</v>
      </c>
      <c r="C18" s="12"/>
      <c r="D18" s="12"/>
      <c r="E18" s="12"/>
      <c r="F18" s="12"/>
      <c r="G18" s="12"/>
      <c r="H18" s="12"/>
      <c r="I18" s="12"/>
      <c r="J18" s="12"/>
      <c r="K18" s="12"/>
      <c r="L18" s="12"/>
      <c r="M18" s="12"/>
      <c r="N18" s="12"/>
      <c r="O18" s="12"/>
      <c r="P18" s="13"/>
    </row>
    <row r="19" spans="1:16" ht="25.25" customHeight="1">
      <c r="A19" s="6"/>
      <c r="B19" s="14" t="s">
        <v>99</v>
      </c>
      <c r="C19" s="12"/>
      <c r="D19" s="12"/>
      <c r="E19" s="12"/>
      <c r="F19" s="12"/>
      <c r="G19" s="12"/>
      <c r="H19" s="12"/>
      <c r="I19" s="12"/>
      <c r="J19" s="12"/>
      <c r="K19" s="12"/>
      <c r="L19" s="12"/>
      <c r="M19" s="12"/>
      <c r="N19" s="12"/>
      <c r="O19" s="12"/>
      <c r="P19" s="13"/>
    </row>
    <row r="20" spans="1:16" ht="25.25" customHeight="1">
      <c r="A20" s="6"/>
      <c r="B20" s="14" t="s">
        <v>21</v>
      </c>
      <c r="C20" s="12"/>
      <c r="D20" s="12"/>
      <c r="E20" s="12"/>
      <c r="F20" s="12"/>
      <c r="G20" s="12"/>
      <c r="H20" s="12"/>
      <c r="I20" s="12"/>
      <c r="J20" s="12"/>
      <c r="K20" s="12"/>
      <c r="L20" s="12"/>
      <c r="M20" s="12"/>
      <c r="N20" s="12"/>
      <c r="O20" s="12"/>
      <c r="P20" s="13"/>
    </row>
    <row r="21" spans="1:16" ht="25.25" customHeight="1">
      <c r="A21" s="6"/>
      <c r="B21" s="14" t="s">
        <v>22</v>
      </c>
      <c r="C21" s="12"/>
      <c r="D21" s="12"/>
      <c r="E21" s="12"/>
      <c r="F21" s="12"/>
      <c r="G21" s="12"/>
      <c r="H21" s="12"/>
      <c r="I21" s="12"/>
      <c r="J21" s="12"/>
      <c r="K21" s="12"/>
      <c r="L21" s="12"/>
      <c r="M21" s="12"/>
      <c r="N21" s="12"/>
      <c r="O21" s="12"/>
      <c r="P21" s="13"/>
    </row>
    <row r="22" spans="1:16" ht="25.25" customHeight="1">
      <c r="A22" s="6"/>
      <c r="B22" s="14" t="s">
        <v>40</v>
      </c>
      <c r="C22" s="12"/>
      <c r="D22" s="12"/>
      <c r="E22" s="12"/>
      <c r="F22" s="12"/>
      <c r="G22" s="12"/>
      <c r="H22" s="12"/>
      <c r="I22" s="12"/>
      <c r="J22" s="12"/>
      <c r="K22" s="12"/>
      <c r="L22" s="12"/>
      <c r="M22" s="12"/>
      <c r="N22" s="12"/>
      <c r="O22" s="12"/>
      <c r="P22" s="13"/>
    </row>
    <row r="23" spans="1:16" ht="15" customHeight="1">
      <c r="A23" s="6"/>
      <c r="B23" s="7"/>
      <c r="C23" s="7"/>
      <c r="D23" s="7"/>
      <c r="E23" s="7"/>
      <c r="F23" s="7"/>
      <c r="G23" s="7"/>
      <c r="H23" s="7"/>
      <c r="I23" s="7"/>
      <c r="J23" s="7"/>
      <c r="K23" s="7"/>
      <c r="L23" s="7"/>
      <c r="M23" s="7"/>
      <c r="N23" s="7"/>
      <c r="O23" s="7"/>
      <c r="P23" s="6"/>
    </row>
    <row r="24" spans="1:16" ht="15" customHeight="1">
      <c r="A24" s="6"/>
      <c r="B24" s="7"/>
      <c r="C24" s="7"/>
      <c r="D24" s="7"/>
      <c r="E24" s="7"/>
      <c r="F24" s="7"/>
      <c r="G24" s="7"/>
      <c r="H24" s="7"/>
      <c r="I24" s="7"/>
      <c r="J24" s="7"/>
      <c r="K24" s="7"/>
      <c r="L24" s="7"/>
      <c r="M24" s="7"/>
      <c r="N24" s="7"/>
      <c r="O24" s="7"/>
      <c r="P24" s="6"/>
    </row>
    <row r="25" spans="1:16" ht="15" customHeight="1">
      <c r="A25" s="6"/>
      <c r="B25" s="10" t="s">
        <v>35</v>
      </c>
      <c r="C25" s="7"/>
      <c r="D25" s="7"/>
      <c r="E25" s="7"/>
      <c r="F25" s="7"/>
      <c r="G25" s="7"/>
      <c r="H25" s="7"/>
      <c r="I25" s="7"/>
      <c r="J25" s="7"/>
      <c r="K25" s="7"/>
      <c r="L25" s="7"/>
      <c r="M25" s="7"/>
      <c r="N25" s="7"/>
      <c r="O25" s="7"/>
      <c r="P25" s="6"/>
    </row>
    <row r="26" spans="1:16" ht="119" customHeight="1">
      <c r="A26" s="6"/>
      <c r="B26" s="171" t="s">
        <v>119</v>
      </c>
      <c r="C26" s="171"/>
      <c r="D26" s="171"/>
      <c r="E26" s="171"/>
      <c r="F26" s="171"/>
      <c r="G26" s="171"/>
      <c r="H26" s="171"/>
      <c r="I26" s="171"/>
      <c r="J26" s="171"/>
      <c r="K26" s="171"/>
      <c r="L26" s="171"/>
      <c r="M26" s="171"/>
      <c r="N26" s="171"/>
      <c r="O26" s="171"/>
      <c r="P26" s="6"/>
    </row>
    <row r="27" spans="1:16" ht="95" customHeight="1">
      <c r="A27" s="6"/>
      <c r="B27" s="171" t="s">
        <v>36</v>
      </c>
      <c r="C27" s="171"/>
      <c r="D27" s="171"/>
      <c r="E27" s="171"/>
      <c r="F27" s="171"/>
      <c r="G27" s="171"/>
      <c r="H27" s="171"/>
      <c r="I27" s="171"/>
      <c r="J27" s="171"/>
      <c r="K27" s="171"/>
      <c r="L27" s="171"/>
      <c r="M27" s="171"/>
      <c r="N27" s="171"/>
      <c r="O27" s="171"/>
      <c r="P27" s="6"/>
    </row>
    <row r="28" spans="1:16" ht="15" customHeight="1">
      <c r="A28" s="6"/>
      <c r="B28" s="7"/>
      <c r="C28" s="7"/>
      <c r="D28" s="7"/>
      <c r="E28" s="7"/>
      <c r="F28" s="7"/>
      <c r="G28" s="7"/>
      <c r="H28" s="7"/>
      <c r="I28" s="7"/>
      <c r="J28" s="7"/>
      <c r="K28" s="7"/>
      <c r="L28" s="7"/>
      <c r="M28" s="7"/>
      <c r="N28" s="7"/>
      <c r="O28" s="7"/>
      <c r="P28" s="6"/>
    </row>
    <row r="29" spans="1:16" ht="14.4" customHeight="1">
      <c r="A29" s="6"/>
      <c r="B29" s="6"/>
      <c r="C29" s="6"/>
      <c r="D29" s="6"/>
      <c r="E29" s="6"/>
      <c r="F29" s="6"/>
      <c r="G29" s="6"/>
      <c r="H29" s="6"/>
      <c r="I29" s="6"/>
      <c r="J29" s="6"/>
      <c r="K29" s="6"/>
      <c r="L29" s="6"/>
      <c r="M29" s="6"/>
      <c r="N29" s="6"/>
      <c r="O29" s="6"/>
      <c r="P29" s="6"/>
    </row>
    <row r="30" spans="1:16" ht="14.4" customHeight="1">
      <c r="A30" s="6"/>
      <c r="B30" s="6"/>
      <c r="C30" s="6"/>
      <c r="D30" s="6"/>
      <c r="E30" s="6"/>
      <c r="F30" s="6"/>
      <c r="G30" s="6"/>
      <c r="H30" s="6"/>
      <c r="I30" s="6"/>
      <c r="J30" s="6"/>
      <c r="K30" s="6"/>
      <c r="L30" s="6"/>
      <c r="M30" s="6"/>
      <c r="N30" s="6"/>
      <c r="O30" s="6"/>
      <c r="P30" s="6"/>
    </row>
    <row r="31" spans="1:16" ht="14.4" customHeight="1">
      <c r="A31" s="6"/>
      <c r="B31" s="6"/>
      <c r="C31" s="6"/>
      <c r="D31" s="6"/>
      <c r="E31" s="6"/>
      <c r="F31" s="6"/>
      <c r="G31" s="6"/>
      <c r="H31" s="6"/>
      <c r="I31" s="6"/>
      <c r="J31" s="6"/>
      <c r="K31" s="6"/>
      <c r="L31" s="6"/>
      <c r="M31" s="6"/>
      <c r="N31" s="6"/>
      <c r="O31" s="6"/>
      <c r="P31" s="6"/>
    </row>
    <row r="32" spans="1:16" ht="14.4" customHeight="1">
      <c r="A32" s="6"/>
      <c r="B32" s="6"/>
      <c r="C32" s="6"/>
      <c r="D32" s="6"/>
      <c r="E32" s="6"/>
      <c r="F32" s="6"/>
      <c r="G32" s="6"/>
      <c r="H32" s="6"/>
      <c r="I32" s="6"/>
      <c r="J32" s="6"/>
      <c r="K32" s="6"/>
      <c r="L32" s="6"/>
      <c r="M32" s="6"/>
      <c r="N32" s="6"/>
      <c r="O32" s="6"/>
      <c r="P32" s="6"/>
    </row>
    <row r="33" ht="14.4" customHeight="1"/>
    <row r="34" ht="14.4"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4.4" customHeight="1"/>
    <row r="47" ht="14.4" customHeight="1"/>
    <row r="48" ht="14.4" customHeight="1"/>
    <row r="49" ht="14.4" customHeight="1"/>
    <row r="50" ht="14.4" customHeight="1"/>
  </sheetData>
  <mergeCells count="3">
    <mergeCell ref="B9:O9"/>
    <mergeCell ref="B26:O26"/>
    <mergeCell ref="B27:O27"/>
  </mergeCells>
  <hyperlinks>
    <hyperlink ref="B15" location="'Key indicators'!A1" display="Key indicators - financial and operational performance" xr:uid="{00000000-0004-0000-0000-000000000000}"/>
    <hyperlink ref="B16" location="'Key highlights'!A1" display="Key highlights" xr:uid="{00000000-0004-0000-0000-000001000000}"/>
    <hyperlink ref="B17" location="'Cash Flow'!A1" display="Cash Flow" xr:uid="{00000000-0004-0000-0000-000002000000}"/>
    <hyperlink ref="B18" location="'Balance Sheet'!A1" display="Balance Sheet" xr:uid="{00000000-0004-0000-0000-000003000000}"/>
    <hyperlink ref="B19" location="Mail!A1" display="Business units performance - Mail" xr:uid="{00000000-0004-0000-0000-000004000000}"/>
    <hyperlink ref="B20" location="'       '!A1" display="Business units performance - Express &amp; Parcels" xr:uid="{00000000-0004-0000-0000-000005000000}"/>
    <hyperlink ref="B21" location="'Financial Services'!A1" display="Business units performance - Financial Services" xr:uid="{00000000-0004-0000-0000-000006000000}"/>
    <hyperlink ref="B22" location="'Banco CTT'!Print_Titles" display="Business units performance - Banco CTT" xr:uid="{00000000-0004-0000-0000-000007000000}"/>
  </hyperlinks>
  <pageMargins left="0.7" right="0.7" top="0.75" bottom="0.75" header="0.3" footer="0.3"/>
  <pageSetup paperSize="9" scale="6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Z50"/>
  <sheetViews>
    <sheetView showGridLines="0" zoomScale="85" zoomScaleNormal="85" zoomScaleSheetLayoutView="80" workbookViewId="0">
      <pane xSplit="2" ySplit="6" topLeftCell="E7" activePane="bottomRight" state="frozen"/>
      <selection sqref="A1:XFD1048576"/>
      <selection pane="topRight" sqref="A1:XFD1048576"/>
      <selection pane="bottomLeft" sqref="A1:XFD1048576"/>
      <selection pane="bottomRight"/>
    </sheetView>
  </sheetViews>
  <sheetFormatPr defaultColWidth="8.90625" defaultRowHeight="15" customHeight="1"/>
  <cols>
    <col min="1" max="1" width="1.6328125" style="73" customWidth="1"/>
    <col min="2" max="2" width="44.54296875" style="73" customWidth="1"/>
    <col min="3" max="3" width="1.6328125" style="73" customWidth="1"/>
    <col min="4" max="5" width="12.36328125" style="23" customWidth="1"/>
    <col min="6" max="6" width="12.36328125" style="98" customWidth="1"/>
    <col min="7" max="7" width="3.81640625" style="73" customWidth="1"/>
    <col min="8" max="9" width="12.36328125" style="23" customWidth="1"/>
    <col min="10" max="10" width="12.36328125" style="98" customWidth="1"/>
    <col min="11" max="11" width="3.81640625" style="73" customWidth="1"/>
    <col min="12" max="13" width="12.36328125" style="23" customWidth="1"/>
    <col min="14" max="14" width="12.36328125" style="98" customWidth="1"/>
    <col min="15" max="15" width="8.90625" style="73"/>
    <col min="16" max="17" width="12.36328125" style="73" customWidth="1"/>
    <col min="18" max="18" width="8.90625" style="73"/>
    <col min="19" max="19" width="3.81640625" style="73" customWidth="1"/>
    <col min="20" max="21" width="12.36328125" style="73" customWidth="1"/>
    <col min="22" max="22" width="8.90625" style="73"/>
    <col min="23" max="23" width="3.81640625" style="73" customWidth="1"/>
    <col min="24" max="25" width="12.36328125" style="73" customWidth="1"/>
    <col min="26" max="16384" width="8.90625" style="73"/>
  </cols>
  <sheetData>
    <row r="1" spans="2:26" ht="15" customHeight="1">
      <c r="B1" s="73" t="s">
        <v>43</v>
      </c>
    </row>
    <row r="2" spans="2:26" ht="15" customHeight="1">
      <c r="B2" s="17" t="s">
        <v>30</v>
      </c>
    </row>
    <row r="3" spans="2:26" ht="15" customHeight="1">
      <c r="B3" s="18" t="s">
        <v>72</v>
      </c>
    </row>
    <row r="5" spans="2:26" ht="28.75" customHeight="1" thickBot="1">
      <c r="C5" s="99"/>
      <c r="D5" s="172" t="s">
        <v>110</v>
      </c>
      <c r="E5" s="172"/>
      <c r="F5" s="172"/>
      <c r="G5" s="172"/>
      <c r="H5" s="172"/>
      <c r="I5" s="172"/>
      <c r="J5" s="172"/>
      <c r="K5" s="172"/>
      <c r="L5" s="172"/>
      <c r="M5" s="172"/>
      <c r="N5" s="172"/>
      <c r="P5" s="172" t="s">
        <v>142</v>
      </c>
      <c r="Q5" s="172"/>
      <c r="R5" s="172"/>
      <c r="S5" s="172"/>
      <c r="T5" s="172"/>
      <c r="U5" s="172"/>
      <c r="V5" s="172"/>
      <c r="W5" s="172"/>
      <c r="X5" s="172"/>
      <c r="Y5" s="172"/>
      <c r="Z5" s="172"/>
    </row>
    <row r="6" spans="2:26" ht="15" customHeight="1">
      <c r="B6" s="99"/>
      <c r="C6" s="99"/>
      <c r="D6" s="24" t="s">
        <v>66</v>
      </c>
      <c r="E6" s="24" t="s">
        <v>90</v>
      </c>
      <c r="F6" s="24" t="s">
        <v>73</v>
      </c>
      <c r="H6" s="24" t="s">
        <v>120</v>
      </c>
      <c r="I6" s="24" t="s">
        <v>121</v>
      </c>
      <c r="J6" s="24" t="s">
        <v>73</v>
      </c>
      <c r="L6" s="24" t="s">
        <v>122</v>
      </c>
      <c r="M6" s="24" t="s">
        <v>123</v>
      </c>
      <c r="N6" s="24" t="s">
        <v>73</v>
      </c>
      <c r="P6" s="24" t="s">
        <v>66</v>
      </c>
      <c r="Q6" s="24" t="s">
        <v>90</v>
      </c>
      <c r="R6" s="24" t="s">
        <v>73</v>
      </c>
      <c r="T6" s="24" t="s">
        <v>120</v>
      </c>
      <c r="U6" s="24" t="s">
        <v>121</v>
      </c>
      <c r="V6" s="24" t="s">
        <v>73</v>
      </c>
      <c r="X6" s="24" t="s">
        <v>122</v>
      </c>
      <c r="Y6" s="24" t="s">
        <v>123</v>
      </c>
      <c r="Z6" s="24" t="s">
        <v>73</v>
      </c>
    </row>
    <row r="7" spans="2:26" s="104" customFormat="1" ht="15" customHeight="1">
      <c r="B7" s="100" t="s">
        <v>3</v>
      </c>
      <c r="C7" s="101"/>
      <c r="D7" s="120">
        <v>176.94303696000011</v>
      </c>
      <c r="E7" s="120">
        <v>176.86154572720983</v>
      </c>
      <c r="F7" s="28">
        <f>+E7/D7-1</f>
        <v>-4.6055066189865101E-4</v>
      </c>
      <c r="G7" s="157"/>
      <c r="H7" s="120">
        <v>178.18167830999991</v>
      </c>
      <c r="I7" s="120">
        <v>178.13388701702019</v>
      </c>
      <c r="J7" s="28">
        <f t="shared" ref="J7:J14" si="0">+I7/H7-1</f>
        <v>-2.6821665074105994E-4</v>
      </c>
      <c r="K7" s="157"/>
      <c r="L7" s="120">
        <v>355.12471527000031</v>
      </c>
      <c r="M7" s="120">
        <v>354.99543274423036</v>
      </c>
      <c r="N7" s="28">
        <f t="shared" ref="N7:N14" si="1">+M7/L7-1</f>
        <v>-3.6404823491842375E-4</v>
      </c>
      <c r="P7" s="120">
        <v>173.71283615999997</v>
      </c>
      <c r="Q7" s="120">
        <v>172.25655699721068</v>
      </c>
      <c r="R7" s="28">
        <f>+Q7/P7-1</f>
        <v>-8.3832559238625759E-3</v>
      </c>
      <c r="S7" s="157"/>
      <c r="T7" s="120">
        <v>174.31038018000001</v>
      </c>
      <c r="U7" s="120">
        <v>168.00981339702005</v>
      </c>
      <c r="V7" s="28">
        <f t="shared" ref="V7:V14" si="2">+U7/T7-1</f>
        <v>-3.6145677477576132E-2</v>
      </c>
      <c r="W7" s="157"/>
      <c r="X7" s="120">
        <v>348.02321633999964</v>
      </c>
      <c r="Y7" s="120">
        <v>340.2663703942294</v>
      </c>
      <c r="Z7" s="28">
        <f t="shared" ref="Z7:Z14" si="3">+Y7/X7-1</f>
        <v>-2.2288300267279348E-2</v>
      </c>
    </row>
    <row r="8" spans="2:26" s="104" customFormat="1" ht="15" customHeight="1">
      <c r="B8" s="156" t="s">
        <v>127</v>
      </c>
      <c r="C8" s="101"/>
      <c r="D8" s="103">
        <v>154.22151197999995</v>
      </c>
      <c r="E8" s="103">
        <v>155.85133188999964</v>
      </c>
      <c r="F8" s="102">
        <f t="shared" ref="F8:F14" si="4">+E8/D8-1</f>
        <v>1.0568045203778409E-2</v>
      </c>
      <c r="G8" s="106"/>
      <c r="H8" s="103">
        <v>154.83320605999987</v>
      </c>
      <c r="I8" s="103">
        <v>152.74688397311937</v>
      </c>
      <c r="J8" s="102">
        <f t="shared" si="0"/>
        <v>-1.3474642423098926E-2</v>
      </c>
      <c r="L8" s="103">
        <v>309.05471803999995</v>
      </c>
      <c r="M8" s="103">
        <v>308.59821586311881</v>
      </c>
      <c r="N8" s="102">
        <f t="shared" si="1"/>
        <v>-1.4770917583016852E-3</v>
      </c>
      <c r="P8" s="103">
        <v>146.70331536999998</v>
      </c>
      <c r="Q8" s="103">
        <v>147.14203531000007</v>
      </c>
      <c r="R8" s="102">
        <f t="shared" ref="R8:R14" si="5">+Q8/P8-1</f>
        <v>2.9905250531905292E-3</v>
      </c>
      <c r="S8" s="106"/>
      <c r="T8" s="103">
        <v>146.63714966000009</v>
      </c>
      <c r="U8" s="103">
        <v>141.28175878921965</v>
      </c>
      <c r="V8" s="102">
        <f t="shared" si="2"/>
        <v>-3.6521378676533933E-2</v>
      </c>
      <c r="X8" s="103">
        <v>293.34046503000025</v>
      </c>
      <c r="Y8" s="103">
        <v>288.42379409921955</v>
      </c>
      <c r="Z8" s="102">
        <f t="shared" si="3"/>
        <v>-1.6760970670302355E-2</v>
      </c>
    </row>
    <row r="9" spans="2:26" s="104" customFormat="1" ht="15" customHeight="1">
      <c r="B9" s="105" t="s">
        <v>68</v>
      </c>
      <c r="C9" s="101"/>
      <c r="D9" s="107">
        <v>22.721524979999963</v>
      </c>
      <c r="E9" s="107">
        <v>21.010213837209967</v>
      </c>
      <c r="F9" s="102">
        <f t="shared" si="4"/>
        <v>-7.5316737952066726E-2</v>
      </c>
      <c r="G9" s="106"/>
      <c r="H9" s="124">
        <v>23.348472250000036</v>
      </c>
      <c r="I9" s="124">
        <v>25.387003003899924</v>
      </c>
      <c r="J9" s="28">
        <f t="shared" si="0"/>
        <v>8.7308956751972699E-2</v>
      </c>
      <c r="L9" s="124">
        <v>46.069997229999913</v>
      </c>
      <c r="M9" s="124">
        <v>46.397216841109916</v>
      </c>
      <c r="N9" s="28">
        <f t="shared" si="1"/>
        <v>7.1026618359968374E-3</v>
      </c>
      <c r="P9" s="124">
        <v>27.009520790000039</v>
      </c>
      <c r="Q9" s="124">
        <v>25.114521687210022</v>
      </c>
      <c r="R9" s="28">
        <f t="shared" si="5"/>
        <v>-7.0160411860828664E-2</v>
      </c>
      <c r="S9" s="158"/>
      <c r="T9" s="124">
        <v>27.673230520000025</v>
      </c>
      <c r="U9" s="124">
        <v>26.728054607799951</v>
      </c>
      <c r="V9" s="28">
        <f t="shared" si="2"/>
        <v>-3.4154881610839571E-2</v>
      </c>
      <c r="W9" s="157"/>
      <c r="X9" s="124">
        <v>54.682751310000171</v>
      </c>
      <c r="Y9" s="124">
        <v>51.842576295010304</v>
      </c>
      <c r="Z9" s="28">
        <f t="shared" si="3"/>
        <v>-5.193913888656998E-2</v>
      </c>
    </row>
    <row r="10" spans="2:26" s="104" customFormat="1" ht="15" customHeight="1">
      <c r="B10" s="156" t="s">
        <v>124</v>
      </c>
      <c r="C10" s="101"/>
      <c r="D10" s="107">
        <v>8.7995612800000025</v>
      </c>
      <c r="E10" s="107">
        <v>6.9478440100000007</v>
      </c>
      <c r="F10" s="102">
        <f t="shared" si="4"/>
        <v>-0.21043290808243587</v>
      </c>
      <c r="G10" s="106"/>
      <c r="H10" s="107">
        <v>7.8670346400000009</v>
      </c>
      <c r="I10" s="107">
        <v>6.7825020999999994</v>
      </c>
      <c r="J10" s="102">
        <f t="shared" si="0"/>
        <v>-0.13785785745567802</v>
      </c>
      <c r="L10" s="107">
        <v>16.666595920000024</v>
      </c>
      <c r="M10" s="107">
        <v>13.730346109999999</v>
      </c>
      <c r="N10" s="102">
        <f t="shared" si="1"/>
        <v>-0.17617573643076723</v>
      </c>
      <c r="P10" s="107">
        <v>8.6090833999999994</v>
      </c>
      <c r="Q10" s="107">
        <v>6.8403375900000007</v>
      </c>
      <c r="R10" s="102">
        <f t="shared" si="5"/>
        <v>-0.20545111805979233</v>
      </c>
      <c r="S10" s="106"/>
      <c r="T10" s="107">
        <v>7.6699358399999999</v>
      </c>
      <c r="U10" s="107">
        <v>6.6296074800000007</v>
      </c>
      <c r="V10" s="102">
        <f t="shared" si="2"/>
        <v>-0.13563716590359365</v>
      </c>
      <c r="X10" s="107">
        <v>16.27901924</v>
      </c>
      <c r="Y10" s="107">
        <v>13.469945070000003</v>
      </c>
      <c r="Z10" s="102">
        <f t="shared" si="3"/>
        <v>-0.17255794889029186</v>
      </c>
    </row>
    <row r="11" spans="2:26" s="104" customFormat="1" ht="15" customHeight="1">
      <c r="B11" s="105" t="s">
        <v>94</v>
      </c>
      <c r="C11" s="101"/>
      <c r="D11" s="124">
        <v>31.521086259999961</v>
      </c>
      <c r="E11" s="124">
        <v>27.958057847210018</v>
      </c>
      <c r="F11" s="28">
        <f t="shared" si="4"/>
        <v>-0.11303634600027734</v>
      </c>
      <c r="G11" s="158"/>
      <c r="H11" s="124">
        <v>31.215506889999943</v>
      </c>
      <c r="I11" s="124">
        <v>32.169505103899972</v>
      </c>
      <c r="J11" s="28">
        <f t="shared" si="0"/>
        <v>3.0561676197084164E-2</v>
      </c>
      <c r="K11" s="157"/>
      <c r="L11" s="124">
        <v>62.736593149999976</v>
      </c>
      <c r="M11" s="124">
        <v>60.127562951110008</v>
      </c>
      <c r="N11" s="28">
        <f t="shared" si="1"/>
        <v>-4.1587055781813209E-2</v>
      </c>
      <c r="P11" s="124">
        <v>35.618604190000021</v>
      </c>
      <c r="Q11" s="124">
        <v>31.954859277210009</v>
      </c>
      <c r="R11" s="28">
        <f t="shared" si="5"/>
        <v>-0.10286042915231963</v>
      </c>
      <c r="S11" s="158"/>
      <c r="T11" s="124">
        <v>35.343166359999955</v>
      </c>
      <c r="U11" s="124">
        <v>33.357662087800023</v>
      </c>
      <c r="V11" s="28">
        <f t="shared" si="2"/>
        <v>-5.6177883214421076E-2</v>
      </c>
      <c r="W11" s="157"/>
      <c r="X11" s="124">
        <v>70.961770549999983</v>
      </c>
      <c r="Y11" s="124">
        <v>65.312521365010042</v>
      </c>
      <c r="Z11" s="28">
        <f t="shared" si="3"/>
        <v>-7.960975524151348E-2</v>
      </c>
    </row>
    <row r="12" spans="2:26" s="104" customFormat="1" ht="15" customHeight="1">
      <c r="B12" s="156" t="s">
        <v>125</v>
      </c>
      <c r="C12" s="101"/>
      <c r="D12" s="107">
        <v>6.3585497800000015</v>
      </c>
      <c r="E12" s="107">
        <v>5.5530197972100002</v>
      </c>
      <c r="F12" s="102">
        <f t="shared" si="4"/>
        <v>-0.1266845445361916</v>
      </c>
      <c r="G12" s="106"/>
      <c r="H12" s="107">
        <v>10.85743021</v>
      </c>
      <c r="I12" s="107">
        <v>6.114251853899999</v>
      </c>
      <c r="J12" s="102">
        <f t="shared" si="0"/>
        <v>-0.43686012844286115</v>
      </c>
      <c r="L12" s="107">
        <v>17.215979990000005</v>
      </c>
      <c r="M12" s="107">
        <v>11.667271651110001</v>
      </c>
      <c r="N12" s="102">
        <f t="shared" si="1"/>
        <v>-0.32229988313839819</v>
      </c>
      <c r="P12" s="107">
        <v>6.2897114600000004</v>
      </c>
      <c r="Q12" s="107">
        <v>5.4778003972100002</v>
      </c>
      <c r="R12" s="102">
        <f t="shared" si="5"/>
        <v>-0.12908558173986573</v>
      </c>
      <c r="S12" s="106"/>
      <c r="T12" s="107">
        <v>10.786278299999996</v>
      </c>
      <c r="U12" s="107">
        <v>4.9877256377999988</v>
      </c>
      <c r="V12" s="102">
        <f t="shared" si="2"/>
        <v>-0.53758604227743678</v>
      </c>
      <c r="X12" s="107">
        <v>17.075989759999995</v>
      </c>
      <c r="Y12" s="107">
        <v>10.465526035010001</v>
      </c>
      <c r="Z12" s="102">
        <f t="shared" si="3"/>
        <v>-0.38712038469798171</v>
      </c>
    </row>
    <row r="13" spans="2:26" s="104" customFormat="1" ht="15" customHeight="1">
      <c r="B13" s="105" t="s">
        <v>126</v>
      </c>
      <c r="C13" s="101"/>
      <c r="D13" s="124">
        <v>11.530654800000024</v>
      </c>
      <c r="E13" s="124">
        <v>8.6803600700000114</v>
      </c>
      <c r="F13" s="28">
        <f t="shared" si="4"/>
        <v>-0.24719278995326499</v>
      </c>
      <c r="G13" s="158"/>
      <c r="H13" s="124">
        <v>6.5757430699999633</v>
      </c>
      <c r="I13" s="124">
        <v>11.032146589999973</v>
      </c>
      <c r="J13" s="28">
        <f t="shared" si="0"/>
        <v>0.67770341276427559</v>
      </c>
      <c r="K13" s="157"/>
      <c r="L13" s="124">
        <v>18.106397870000077</v>
      </c>
      <c r="M13" s="124">
        <v>19.712506660000017</v>
      </c>
      <c r="N13" s="28">
        <f t="shared" si="1"/>
        <v>8.870393777555563E-2</v>
      </c>
      <c r="P13" s="124">
        <v>16.608340150000011</v>
      </c>
      <c r="Q13" s="124">
        <v>13.859458470000051</v>
      </c>
      <c r="R13" s="28">
        <f t="shared" si="5"/>
        <v>-0.16551212554494543</v>
      </c>
      <c r="S13" s="158"/>
      <c r="T13" s="124">
        <v>11.647048109999965</v>
      </c>
      <c r="U13" s="124">
        <v>15.192411190000023</v>
      </c>
      <c r="V13" s="28">
        <f t="shared" si="2"/>
        <v>0.30440014040605434</v>
      </c>
      <c r="W13" s="157"/>
      <c r="X13" s="124">
        <v>28.255388259999982</v>
      </c>
      <c r="Y13" s="124">
        <v>29.051869660000072</v>
      </c>
      <c r="Z13" s="28">
        <f t="shared" si="3"/>
        <v>2.8188655298983623E-2</v>
      </c>
    </row>
    <row r="14" spans="2:26" s="104" customFormat="1" ht="15" customHeight="1">
      <c r="B14" s="105" t="s">
        <v>128</v>
      </c>
      <c r="C14" s="101"/>
      <c r="D14" s="141">
        <v>5.9362205242499027</v>
      </c>
      <c r="E14" s="141">
        <v>3.6981536500000174</v>
      </c>
      <c r="F14" s="28">
        <f t="shared" si="4"/>
        <v>-0.37701882285323052</v>
      </c>
      <c r="G14" s="158"/>
      <c r="H14" s="141">
        <v>1.4920671826500549</v>
      </c>
      <c r="I14" s="141">
        <v>5.2902915649999906</v>
      </c>
      <c r="J14" s="28">
        <f t="shared" si="0"/>
        <v>2.545612172505479</v>
      </c>
      <c r="K14" s="157"/>
      <c r="L14" s="141">
        <v>7.4282877069003419</v>
      </c>
      <c r="M14" s="141">
        <v>8.9884452149999756</v>
      </c>
      <c r="N14" s="28">
        <f t="shared" si="1"/>
        <v>0.21002922472299512</v>
      </c>
      <c r="P14" s="141">
        <v>5.936211775000011</v>
      </c>
      <c r="Q14" s="141">
        <v>3.6981535900000169</v>
      </c>
      <c r="R14" s="28">
        <f t="shared" si="5"/>
        <v>-0.37701791476265012</v>
      </c>
      <c r="S14" s="158"/>
      <c r="T14" s="141">
        <v>1.492064159999988</v>
      </c>
      <c r="U14" s="141">
        <v>5.2902916250000294</v>
      </c>
      <c r="V14" s="28">
        <f t="shared" si="2"/>
        <v>2.5456193954823445</v>
      </c>
      <c r="W14" s="157"/>
      <c r="X14" s="141">
        <v>7.428275934999987</v>
      </c>
      <c r="Y14" s="141">
        <v>8.9884452150000467</v>
      </c>
      <c r="Z14" s="28">
        <f t="shared" si="3"/>
        <v>0.21003114230705577</v>
      </c>
    </row>
    <row r="15" spans="2:26" ht="6" customHeight="1">
      <c r="B15" s="99"/>
      <c r="C15" s="99"/>
      <c r="D15" s="21"/>
      <c r="E15" s="21"/>
      <c r="F15" s="32"/>
      <c r="G15" s="109"/>
      <c r="H15" s="21"/>
      <c r="I15" s="21"/>
      <c r="J15" s="32"/>
      <c r="L15" s="21"/>
      <c r="M15" s="21"/>
      <c r="N15" s="32"/>
    </row>
    <row r="16" spans="2:26" ht="16.25" customHeight="1">
      <c r="B16" s="23" t="s">
        <v>151</v>
      </c>
      <c r="C16" s="23"/>
      <c r="G16" s="23"/>
    </row>
    <row r="17" spans="2:14" ht="16.25" customHeight="1">
      <c r="B17" s="23"/>
      <c r="C17" s="23"/>
      <c r="G17" s="23"/>
    </row>
    <row r="19" spans="2:14" ht="28.75" customHeight="1" thickBot="1">
      <c r="C19" s="99"/>
      <c r="D19" s="172" t="s">
        <v>13</v>
      </c>
      <c r="E19" s="172"/>
      <c r="F19" s="172"/>
      <c r="G19" s="172"/>
      <c r="H19" s="172"/>
      <c r="I19" s="172"/>
      <c r="J19" s="172"/>
      <c r="K19" s="172"/>
      <c r="L19" s="172"/>
      <c r="M19" s="172"/>
      <c r="N19" s="172"/>
    </row>
    <row r="20" spans="2:14" ht="15" customHeight="1">
      <c r="B20" s="99"/>
      <c r="C20" s="99"/>
      <c r="D20" s="24" t="s">
        <v>66</v>
      </c>
      <c r="E20" s="24" t="s">
        <v>90</v>
      </c>
      <c r="F20" s="24" t="s">
        <v>73</v>
      </c>
      <c r="G20" s="110"/>
      <c r="H20" s="24" t="s">
        <v>120</v>
      </c>
      <c r="I20" s="24" t="s">
        <v>121</v>
      </c>
      <c r="J20" s="24" t="s">
        <v>73</v>
      </c>
      <c r="L20" s="24" t="s">
        <v>122</v>
      </c>
      <c r="M20" s="24" t="s">
        <v>123</v>
      </c>
      <c r="N20" s="24" t="s">
        <v>73</v>
      </c>
    </row>
    <row r="21" spans="2:14" ht="15" customHeight="1">
      <c r="B21" s="111" t="s">
        <v>28</v>
      </c>
      <c r="C21" s="99"/>
      <c r="D21" s="116">
        <f>+'Mail &amp; Other'!D27</f>
        <v>185.21082100000004</v>
      </c>
      <c r="E21" s="116">
        <f>+'Mail &amp; Other'!E27</f>
        <v>164.21482399999999</v>
      </c>
      <c r="F21" s="33">
        <f t="shared" ref="F21:F25" si="6">+E21/D21-1</f>
        <v>-0.11336269061730497</v>
      </c>
      <c r="G21" s="110"/>
      <c r="H21" s="116">
        <f>+'Mail &amp; Other'!H27</f>
        <v>172.07919700000002</v>
      </c>
      <c r="I21" s="116">
        <f>+'Mail &amp; Other'!I27</f>
        <v>156.36295100000001</v>
      </c>
      <c r="J21" s="33">
        <f t="shared" ref="J21:J25" si="7">+I21/H21-1</f>
        <v>-9.1331469892900641E-2</v>
      </c>
      <c r="L21" s="116">
        <f>+'Mail &amp; Other'!L27</f>
        <v>357.29001799999998</v>
      </c>
      <c r="M21" s="116">
        <f>+'Mail &amp; Other'!M27</f>
        <v>320.57777499999997</v>
      </c>
      <c r="N21" s="33">
        <f t="shared" ref="N21:N24" si="8">+M21/L21-1</f>
        <v>-0.10275194142143651</v>
      </c>
    </row>
    <row r="22" spans="2:14" ht="15" customHeight="1">
      <c r="B22" s="99" t="s">
        <v>31</v>
      </c>
      <c r="C22" s="112"/>
      <c r="D22" s="108">
        <f>+'Mail &amp; Other'!D31</f>
        <v>100.292992</v>
      </c>
      <c r="E22" s="108">
        <f>+'Mail &amp; Other'!E31</f>
        <v>106.23415200000001</v>
      </c>
      <c r="F22" s="39">
        <f t="shared" si="6"/>
        <v>5.9238037289784051E-2</v>
      </c>
      <c r="G22" s="110"/>
      <c r="H22" s="108">
        <f>+'Mail &amp; Other'!H31</f>
        <v>110.834537</v>
      </c>
      <c r="I22" s="108">
        <f>+'Mail &amp; Other'!I31</f>
        <v>131.37775099999999</v>
      </c>
      <c r="J22" s="39">
        <f t="shared" si="7"/>
        <v>0.18535029383485391</v>
      </c>
      <c r="L22" s="108">
        <f>+'Mail &amp; Other'!L31</f>
        <v>211.12752900000001</v>
      </c>
      <c r="M22" s="108">
        <f>+'Mail &amp; Other'!M31</f>
        <v>237.61190299999998</v>
      </c>
      <c r="N22" s="39">
        <f t="shared" si="8"/>
        <v>0.12544254236026209</v>
      </c>
    </row>
    <row r="23" spans="2:14" ht="15" customHeight="1">
      <c r="B23" s="113" t="s">
        <v>87</v>
      </c>
      <c r="C23" s="112"/>
      <c r="D23" s="117">
        <f>+'Express &amp; Parcels'!D28</f>
        <v>8.8396679999999996</v>
      </c>
      <c r="E23" s="117">
        <f>+'Express &amp; Parcels'!E28</f>
        <v>8.988747</v>
      </c>
      <c r="F23" s="115">
        <f t="shared" si="6"/>
        <v>1.6864773654395204E-2</v>
      </c>
      <c r="G23" s="110"/>
      <c r="H23" s="117">
        <f>+'Express &amp; Parcels'!H28</f>
        <v>9.1569779999999987</v>
      </c>
      <c r="I23" s="117">
        <f>+'Express &amp; Parcels'!I28</f>
        <v>8.6864539999999995</v>
      </c>
      <c r="J23" s="115">
        <f t="shared" si="7"/>
        <v>-5.1384201206992053E-2</v>
      </c>
      <c r="L23" s="117">
        <f>+'Express &amp; Parcels'!L28</f>
        <v>17.996646000000002</v>
      </c>
      <c r="M23" s="117">
        <f>+'Express &amp; Parcels'!M28</f>
        <v>17.675201000000001</v>
      </c>
      <c r="N23" s="115">
        <f t="shared" si="8"/>
        <v>-1.7861383726723301E-2</v>
      </c>
    </row>
    <row r="24" spans="2:14" ht="15" customHeight="1">
      <c r="B24" s="114" t="s">
        <v>95</v>
      </c>
      <c r="C24" s="112"/>
      <c r="D24" s="117">
        <f>+'Financial Services'!D25</f>
        <v>0.77191976660000006</v>
      </c>
      <c r="E24" s="117">
        <f>+'Financial Services'!E25</f>
        <v>1.1167615149000001</v>
      </c>
      <c r="F24" s="115">
        <f t="shared" si="6"/>
        <v>0.44673263105943106</v>
      </c>
      <c r="G24" s="110"/>
      <c r="H24" s="117">
        <f>+'Financial Services'!H25</f>
        <v>0.90482423340000007</v>
      </c>
      <c r="I24" s="117">
        <f>+'Financial Services'!I25</f>
        <v>1.0898093828000002</v>
      </c>
      <c r="J24" s="115">
        <f t="shared" si="7"/>
        <v>0.20444318639090087</v>
      </c>
      <c r="L24" s="117">
        <f>+'Financial Services'!L25</f>
        <v>1.676744</v>
      </c>
      <c r="M24" s="117">
        <f>+'Financial Services'!M25</f>
        <v>2.2065708976999994</v>
      </c>
      <c r="N24" s="115">
        <f t="shared" si="8"/>
        <v>0.31598556350880003</v>
      </c>
    </row>
    <row r="25" spans="2:14" ht="15" customHeight="1">
      <c r="B25" s="114" t="s">
        <v>140</v>
      </c>
      <c r="C25" s="112"/>
      <c r="D25" s="149">
        <f>+'Banco CTT'!D29</f>
        <v>665.07354057999976</v>
      </c>
      <c r="E25" s="149">
        <f>+'Banco CTT'!E29</f>
        <v>922.03526533999991</v>
      </c>
      <c r="F25" s="115">
        <f t="shared" si="6"/>
        <v>0.38636588148719309</v>
      </c>
      <c r="G25" s="110"/>
      <c r="H25" s="149">
        <f>+'Banco CTT'!H29</f>
        <v>736.39550263000001</v>
      </c>
      <c r="I25" s="149">
        <f>+'Banco CTT'!I29</f>
        <v>1139.7589398399998</v>
      </c>
      <c r="J25" s="115">
        <f t="shared" si="7"/>
        <v>0.54775380317968714</v>
      </c>
      <c r="M25" s="153"/>
    </row>
    <row r="26" spans="2:14" ht="6" customHeight="1">
      <c r="B26" s="112"/>
      <c r="C26" s="112"/>
      <c r="G26" s="110"/>
      <c r="M26" s="153"/>
    </row>
    <row r="27" spans="2:14" ht="15" customHeight="1">
      <c r="B27" s="42" t="s">
        <v>96</v>
      </c>
      <c r="C27" s="42"/>
      <c r="E27" s="153"/>
      <c r="G27" s="110"/>
      <c r="I27" s="153"/>
      <c r="M27" s="153"/>
    </row>
    <row r="28" spans="2:14" ht="15" customHeight="1">
      <c r="C28" s="99"/>
      <c r="G28" s="110"/>
    </row>
    <row r="50" spans="6:14" ht="15" customHeight="1">
      <c r="F50" s="5"/>
      <c r="J50" s="5"/>
      <c r="N50" s="5"/>
    </row>
  </sheetData>
  <mergeCells count="3">
    <mergeCell ref="D5:N5"/>
    <mergeCell ref="D19:N19"/>
    <mergeCell ref="P5:Z5"/>
  </mergeCells>
  <pageMargins left="0.51181102362204722" right="0.11811023622047245" top="0.74803149606299213" bottom="0.74803149606299213" header="0.31496062992125984" footer="0.31496062992125984"/>
  <pageSetup paperSize="9" scale="58"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6"/>
  <sheetViews>
    <sheetView showGridLines="0" zoomScale="85" zoomScaleNormal="85" workbookViewId="0">
      <selection activeCell="B26" sqref="B26"/>
    </sheetView>
  </sheetViews>
  <sheetFormatPr defaultColWidth="9.08984375" defaultRowHeight="15" customHeight="1"/>
  <cols>
    <col min="1" max="1" width="1.6328125" style="26" customWidth="1"/>
    <col min="2" max="2" width="29.6328125" style="26" customWidth="1"/>
    <col min="3" max="3" width="1.6328125" style="59" customWidth="1"/>
    <col min="4" max="6" width="12.36328125" style="26" customWidth="1"/>
    <col min="7" max="7" width="3.81640625" style="26" customWidth="1"/>
    <col min="8" max="10" width="12.36328125" style="26" customWidth="1"/>
    <col min="11" max="11" width="3.81640625" style="26" customWidth="1"/>
    <col min="12" max="14" width="12.36328125" style="26" customWidth="1"/>
    <col min="15" max="16384" width="9.08984375" style="26"/>
  </cols>
  <sheetData>
    <row r="1" spans="2:14" ht="15" customHeight="1">
      <c r="D1" s="92"/>
      <c r="E1" s="92"/>
      <c r="F1" s="92"/>
      <c r="G1" s="92"/>
      <c r="H1" s="92"/>
      <c r="I1" s="92"/>
      <c r="J1" s="92"/>
      <c r="L1" s="92"/>
      <c r="M1" s="92"/>
      <c r="N1" s="92"/>
    </row>
    <row r="2" spans="2:14" ht="15" customHeight="1">
      <c r="B2" s="25" t="s">
        <v>14</v>
      </c>
      <c r="C2" s="57"/>
      <c r="D2" s="92"/>
      <c r="E2" s="92"/>
      <c r="F2" s="92"/>
      <c r="G2" s="92"/>
      <c r="H2" s="92"/>
      <c r="I2" s="92"/>
      <c r="J2" s="92"/>
      <c r="L2" s="92"/>
      <c r="M2" s="92"/>
      <c r="N2" s="92"/>
    </row>
    <row r="3" spans="2:14" ht="15" customHeight="1">
      <c r="B3" s="18" t="s">
        <v>29</v>
      </c>
      <c r="C3" s="58"/>
      <c r="D3" s="92"/>
      <c r="E3" s="92"/>
      <c r="F3" s="92"/>
      <c r="G3" s="92"/>
      <c r="H3" s="92"/>
      <c r="I3" s="92"/>
      <c r="J3" s="92"/>
      <c r="L3" s="92"/>
      <c r="M3" s="92"/>
      <c r="N3" s="92"/>
    </row>
    <row r="4" spans="2:14" ht="15" customHeight="1">
      <c r="B4" s="58"/>
      <c r="C4" s="58"/>
      <c r="D4" s="93"/>
      <c r="E4" s="92"/>
      <c r="F4" s="92"/>
      <c r="G4" s="92"/>
      <c r="H4" s="93"/>
      <c r="I4" s="92"/>
      <c r="J4" s="92"/>
      <c r="L4" s="93"/>
      <c r="M4" s="92"/>
      <c r="N4" s="92"/>
    </row>
    <row r="5" spans="2:14" ht="28.75" customHeight="1" thickBot="1">
      <c r="B5" s="58"/>
      <c r="C5" s="58"/>
      <c r="D5" s="172" t="s">
        <v>110</v>
      </c>
      <c r="E5" s="172"/>
      <c r="F5" s="172"/>
      <c r="G5" s="172"/>
      <c r="H5" s="172"/>
      <c r="I5" s="172"/>
      <c r="J5" s="172"/>
      <c r="K5" s="172"/>
      <c r="L5" s="172"/>
      <c r="M5" s="172"/>
      <c r="N5" s="172"/>
    </row>
    <row r="6" spans="2:14" ht="15" customHeight="1">
      <c r="B6" s="61"/>
      <c r="D6" s="24" t="s">
        <v>66</v>
      </c>
      <c r="E6" s="24" t="s">
        <v>90</v>
      </c>
      <c r="F6" s="24" t="s">
        <v>73</v>
      </c>
      <c r="G6" s="73"/>
      <c r="H6" s="24" t="s">
        <v>120</v>
      </c>
      <c r="I6" s="24" t="s">
        <v>121</v>
      </c>
      <c r="J6" s="24" t="s">
        <v>73</v>
      </c>
      <c r="K6" s="73"/>
      <c r="L6" s="24" t="s">
        <v>122</v>
      </c>
      <c r="M6" s="24" t="s">
        <v>123</v>
      </c>
      <c r="N6" s="24" t="s">
        <v>73</v>
      </c>
    </row>
    <row r="7" spans="2:14" s="25" customFormat="1" ht="15" customHeight="1">
      <c r="B7" s="62" t="s">
        <v>3</v>
      </c>
      <c r="C7" s="57"/>
      <c r="D7" s="120">
        <v>176.94303695999997</v>
      </c>
      <c r="E7" s="120">
        <v>176.86154572721003</v>
      </c>
      <c r="F7" s="52">
        <f>+E7/D7-1</f>
        <v>-4.6055066189676364E-4</v>
      </c>
      <c r="G7" s="121"/>
      <c r="H7" s="120">
        <v>178.18167831</v>
      </c>
      <c r="I7" s="120">
        <v>178.13388701701999</v>
      </c>
      <c r="J7" s="52">
        <f>+I7/H7-1</f>
        <v>-2.6821665074261425E-4</v>
      </c>
      <c r="L7" s="120">
        <v>355.12471527000002</v>
      </c>
      <c r="M7" s="120">
        <v>354.9954327442299</v>
      </c>
      <c r="N7" s="52">
        <f>+M7/L7-1</f>
        <v>-3.6404823491886784E-4</v>
      </c>
    </row>
    <row r="8" spans="2:14" ht="15" customHeight="1">
      <c r="B8" s="19" t="s">
        <v>97</v>
      </c>
      <c r="D8" s="123">
        <v>127.40794651000002</v>
      </c>
      <c r="E8" s="123">
        <v>123.31992736000008</v>
      </c>
      <c r="F8" s="34">
        <f t="shared" ref="F8:F19" si="0">+E8/D8-1</f>
        <v>-3.2086061050195736E-2</v>
      </c>
      <c r="G8" s="123"/>
      <c r="H8" s="123">
        <v>126.67664492000002</v>
      </c>
      <c r="I8" s="123">
        <v>119.74831161000002</v>
      </c>
      <c r="J8" s="34">
        <f t="shared" ref="J8:J19" si="1">+I8/H8-1</f>
        <v>-5.4693059753638473E-2</v>
      </c>
      <c r="L8" s="123">
        <v>254.08459143000005</v>
      </c>
      <c r="M8" s="123">
        <v>243.06823897000007</v>
      </c>
      <c r="N8" s="34">
        <f t="shared" ref="N8:N19" si="2">+M8/L8-1</f>
        <v>-4.3357026878329874E-2</v>
      </c>
    </row>
    <row r="9" spans="2:14" ht="15" customHeight="1">
      <c r="B9" s="58" t="s">
        <v>4</v>
      </c>
      <c r="D9" s="123">
        <v>35.998620070000008</v>
      </c>
      <c r="E9" s="123">
        <v>36.718842017210001</v>
      </c>
      <c r="F9" s="34">
        <f t="shared" si="0"/>
        <v>2.0006932093772134E-2</v>
      </c>
      <c r="G9" s="123"/>
      <c r="H9" s="123">
        <v>36.767787609999992</v>
      </c>
      <c r="I9" s="123">
        <v>36.085742187019989</v>
      </c>
      <c r="J9" s="34">
        <f t="shared" si="1"/>
        <v>-1.8550080581799855E-2</v>
      </c>
      <c r="L9" s="123">
        <v>72.766407679999929</v>
      </c>
      <c r="M9" s="123">
        <v>72.80458420422994</v>
      </c>
      <c r="N9" s="34">
        <f t="shared" si="2"/>
        <v>5.2464489380721346E-4</v>
      </c>
    </row>
    <row r="10" spans="2:14" ht="15" customHeight="1">
      <c r="B10" s="58" t="s">
        <v>5</v>
      </c>
      <c r="D10" s="123">
        <v>5.966283530000001</v>
      </c>
      <c r="E10" s="123">
        <v>7.822373080000002</v>
      </c>
      <c r="F10" s="34">
        <f t="shared" si="0"/>
        <v>0.31109643728245695</v>
      </c>
      <c r="G10" s="119"/>
      <c r="H10" s="123">
        <v>6.5751424299999979</v>
      </c>
      <c r="I10" s="123">
        <v>7.7444570600000002</v>
      </c>
      <c r="J10" s="34">
        <f t="shared" si="1"/>
        <v>0.17783867687258637</v>
      </c>
      <c r="L10" s="123">
        <v>12.541425959999994</v>
      </c>
      <c r="M10" s="123">
        <v>15.566830140000004</v>
      </c>
      <c r="N10" s="34">
        <f t="shared" si="2"/>
        <v>0.24123287014166706</v>
      </c>
    </row>
    <row r="11" spans="2:14" ht="15" customHeight="1">
      <c r="B11" s="58" t="s">
        <v>41</v>
      </c>
      <c r="D11" s="123">
        <v>7.5701868499999998</v>
      </c>
      <c r="E11" s="123">
        <v>9.0004032699999996</v>
      </c>
      <c r="F11" s="34">
        <f t="shared" si="0"/>
        <v>0.18892749258890484</v>
      </c>
      <c r="G11" s="121"/>
      <c r="H11" s="123">
        <v>8.1621033499999989</v>
      </c>
      <c r="I11" s="123">
        <v>14.555376160000002</v>
      </c>
      <c r="J11" s="34">
        <f t="shared" si="1"/>
        <v>0.78328741206150054</v>
      </c>
      <c r="L11" s="123">
        <v>15.732290200000005</v>
      </c>
      <c r="M11" s="123">
        <v>23.555779429999998</v>
      </c>
      <c r="N11" s="34">
        <f t="shared" si="2"/>
        <v>0.49728864205670398</v>
      </c>
    </row>
    <row r="12" spans="2:14" s="25" customFormat="1" ht="15" customHeight="1">
      <c r="B12" s="53" t="s">
        <v>77</v>
      </c>
      <c r="C12" s="57"/>
      <c r="D12" s="120">
        <v>154.22151197999997</v>
      </c>
      <c r="E12" s="120">
        <v>155.85133189000007</v>
      </c>
      <c r="F12" s="52">
        <f t="shared" si="0"/>
        <v>1.0568045203781073E-2</v>
      </c>
      <c r="G12" s="123"/>
      <c r="H12" s="120">
        <v>154.83320605999998</v>
      </c>
      <c r="I12" s="120">
        <v>152.74688401312005</v>
      </c>
      <c r="J12" s="52">
        <f t="shared" si="1"/>
        <v>-1.3474642164752804E-2</v>
      </c>
      <c r="L12" s="120">
        <v>309.05471803999995</v>
      </c>
      <c r="M12" s="120">
        <v>308.59821590311998</v>
      </c>
      <c r="N12" s="52">
        <f t="shared" si="2"/>
        <v>-1.4770916288709968E-3</v>
      </c>
    </row>
    <row r="13" spans="2:14" ht="15" customHeight="1">
      <c r="B13" s="58" t="s">
        <v>7</v>
      </c>
      <c r="D13" s="123">
        <v>86.04409541000004</v>
      </c>
      <c r="E13" s="123">
        <v>85.947886300000064</v>
      </c>
      <c r="F13" s="34">
        <f t="shared" si="0"/>
        <v>-1.1181372706812187E-3</v>
      </c>
      <c r="G13" s="123"/>
      <c r="H13" s="123">
        <v>83.793183999999982</v>
      </c>
      <c r="I13" s="123">
        <v>83.273947470000067</v>
      </c>
      <c r="J13" s="34">
        <f t="shared" si="1"/>
        <v>-6.1966439895626557E-3</v>
      </c>
      <c r="L13" s="123">
        <v>169.8372794099997</v>
      </c>
      <c r="M13" s="123">
        <v>169.2218337699999</v>
      </c>
      <c r="N13" s="34">
        <f t="shared" si="2"/>
        <v>-3.6237370389928802E-3</v>
      </c>
    </row>
    <row r="14" spans="2:14" ht="15" customHeight="1">
      <c r="B14" s="58" t="s">
        <v>9</v>
      </c>
      <c r="D14" s="123">
        <v>62.085387300000001</v>
      </c>
      <c r="E14" s="123">
        <v>63.175509850000005</v>
      </c>
      <c r="F14" s="34">
        <f t="shared" si="0"/>
        <v>1.7558440035695844E-2</v>
      </c>
      <c r="G14" s="119"/>
      <c r="H14" s="123">
        <v>64.88569871</v>
      </c>
      <c r="I14" s="123">
        <v>62.699775703900002</v>
      </c>
      <c r="J14" s="34">
        <f t="shared" si="1"/>
        <v>-3.3688825882414508E-2</v>
      </c>
      <c r="L14" s="123">
        <v>126.97108600999998</v>
      </c>
      <c r="M14" s="123">
        <v>125.8752855539</v>
      </c>
      <c r="N14" s="34">
        <f t="shared" si="2"/>
        <v>-8.6303149050301897E-3</v>
      </c>
    </row>
    <row r="15" spans="2:14" ht="15" customHeight="1">
      <c r="B15" s="58" t="s">
        <v>6</v>
      </c>
      <c r="D15" s="123">
        <v>6.0920292700000003</v>
      </c>
      <c r="E15" s="123">
        <v>6.7279357399999986</v>
      </c>
      <c r="F15" s="34">
        <f t="shared" si="0"/>
        <v>0.10438335763281681</v>
      </c>
      <c r="G15" s="121"/>
      <c r="H15" s="123">
        <v>6.1543233499999994</v>
      </c>
      <c r="I15" s="123">
        <v>6.7731608392199991</v>
      </c>
      <c r="J15" s="34">
        <f t="shared" si="1"/>
        <v>0.1005532946558616</v>
      </c>
      <c r="L15" s="123">
        <v>12.246352620000001</v>
      </c>
      <c r="M15" s="123">
        <v>13.501096579219997</v>
      </c>
      <c r="N15" s="34">
        <f t="shared" si="2"/>
        <v>0.10245858486638904</v>
      </c>
    </row>
    <row r="16" spans="2:14" s="25" customFormat="1" ht="15" customHeight="1">
      <c r="B16" s="53" t="s">
        <v>78</v>
      </c>
      <c r="C16" s="57"/>
      <c r="D16" s="120">
        <v>22.72152497999998</v>
      </c>
      <c r="E16" s="120">
        <v>21.01021383721001</v>
      </c>
      <c r="F16" s="52">
        <f t="shared" si="0"/>
        <v>-7.5316737952065616E-2</v>
      </c>
      <c r="G16" s="123"/>
      <c r="H16" s="120">
        <v>23.348472249999951</v>
      </c>
      <c r="I16" s="120">
        <v>25.387003003900006</v>
      </c>
      <c r="J16" s="52">
        <f t="shared" si="1"/>
        <v>8.7308956751980249E-2</v>
      </c>
      <c r="L16" s="120">
        <v>46.069997229999913</v>
      </c>
      <c r="M16" s="120">
        <v>46.39721684111003</v>
      </c>
      <c r="N16" s="52">
        <f t="shared" si="2"/>
        <v>7.1026618359992799E-3</v>
      </c>
    </row>
    <row r="17" spans="1:14" s="68" customFormat="1" ht="15" customHeight="1">
      <c r="B17" s="19" t="s">
        <v>97</v>
      </c>
      <c r="C17" s="59"/>
      <c r="D17" s="123">
        <v>23.104506809999982</v>
      </c>
      <c r="E17" s="123">
        <v>20.114886620000011</v>
      </c>
      <c r="F17" s="34">
        <f t="shared" si="0"/>
        <v>-0.12939554237556883</v>
      </c>
      <c r="G17" s="123"/>
      <c r="H17" s="123">
        <v>22.466648059999944</v>
      </c>
      <c r="I17" s="123">
        <v>21.030431820000008</v>
      </c>
      <c r="J17" s="34">
        <f t="shared" si="1"/>
        <v>-6.3926591815759326E-2</v>
      </c>
      <c r="L17" s="123">
        <v>45.571154869999901</v>
      </c>
      <c r="M17" s="123">
        <v>41.145318440000011</v>
      </c>
      <c r="N17" s="34">
        <f t="shared" si="2"/>
        <v>-9.7119251039948451E-2</v>
      </c>
    </row>
    <row r="18" spans="1:14" ht="15" customHeight="1">
      <c r="B18" s="58" t="s">
        <v>4</v>
      </c>
      <c r="C18" s="41"/>
      <c r="D18" s="123">
        <v>0.70467100000000604</v>
      </c>
      <c r="E18" s="123">
        <v>-0.87047544279000166</v>
      </c>
      <c r="F18" s="34">
        <f t="shared" si="0"/>
        <v>-2.2352934103858315</v>
      </c>
      <c r="G18" s="123"/>
      <c r="H18" s="123">
        <v>1.1619569100000042</v>
      </c>
      <c r="I18" s="123">
        <v>0.10285176779999926</v>
      </c>
      <c r="J18" s="34">
        <f t="shared" si="1"/>
        <v>-0.91148400864538182</v>
      </c>
      <c r="L18" s="123">
        <v>1.8666279099999921</v>
      </c>
      <c r="M18" s="123">
        <v>-0.76762367499000195</v>
      </c>
      <c r="N18" s="34">
        <f t="shared" si="2"/>
        <v>-1.4112355070218601</v>
      </c>
    </row>
    <row r="19" spans="1:14" ht="15" customHeight="1">
      <c r="A19" s="59"/>
      <c r="B19" s="58" t="s">
        <v>5</v>
      </c>
      <c r="C19" s="84"/>
      <c r="D19" s="123">
        <v>2.3181095899999957</v>
      </c>
      <c r="E19" s="123">
        <v>4.827636250000003</v>
      </c>
      <c r="F19" s="34">
        <f t="shared" si="0"/>
        <v>1.0825746422109455</v>
      </c>
      <c r="G19" s="123"/>
      <c r="H19" s="123">
        <v>2.9787308299999973</v>
      </c>
      <c r="I19" s="123">
        <v>4.541014269999998</v>
      </c>
      <c r="J19" s="34">
        <f t="shared" si="1"/>
        <v>0.52447956165277354</v>
      </c>
      <c r="L19" s="123">
        <v>5.2968404200000183</v>
      </c>
      <c r="M19" s="123">
        <v>9.3686505200000045</v>
      </c>
      <c r="N19" s="34">
        <f t="shared" si="2"/>
        <v>0.76872432943712732</v>
      </c>
    </row>
    <row r="20" spans="1:14" ht="15" customHeight="1">
      <c r="B20" s="94" t="s">
        <v>41</v>
      </c>
      <c r="C20" s="41"/>
      <c r="D20" s="107">
        <v>-3.4057624200000012</v>
      </c>
      <c r="E20" s="107">
        <v>-3.0618335900000018</v>
      </c>
      <c r="F20" s="95">
        <f>+-(E20/D20-1)</f>
        <v>0.10098438692620237</v>
      </c>
      <c r="G20" s="123"/>
      <c r="H20" s="107">
        <v>-3.2588635499999983</v>
      </c>
      <c r="I20" s="107">
        <v>-0.2872948538999997</v>
      </c>
      <c r="J20" s="95">
        <f>+-(I20/H20-1)</f>
        <v>0.91184201194922698</v>
      </c>
      <c r="L20" s="107">
        <v>-6.664625969999995</v>
      </c>
      <c r="M20" s="107">
        <v>-3.349128443899998</v>
      </c>
      <c r="N20" s="95">
        <f>+-(M20/L20-1)</f>
        <v>0.4974769088354406</v>
      </c>
    </row>
    <row r="21" spans="1:14" ht="6" customHeight="1">
      <c r="B21" s="58"/>
      <c r="C21" s="41"/>
      <c r="D21" s="96"/>
      <c r="E21" s="96"/>
      <c r="F21" s="96"/>
      <c r="G21" s="96"/>
      <c r="H21" s="96"/>
      <c r="I21" s="96"/>
      <c r="J21" s="96"/>
      <c r="L21" s="96"/>
      <c r="M21" s="96"/>
      <c r="N21" s="96"/>
    </row>
    <row r="22" spans="1:14" s="25" customFormat="1" ht="15" customHeight="1">
      <c r="B22" s="53" t="s">
        <v>15</v>
      </c>
      <c r="C22" s="57"/>
      <c r="D22" s="28">
        <v>0.1284115236766081</v>
      </c>
      <c r="E22" s="28">
        <v>0.11879469757442927</v>
      </c>
      <c r="F22" s="54">
        <f>+(E22-D22)*100</f>
        <v>-0.96168261021788304</v>
      </c>
      <c r="G22" s="30"/>
      <c r="H22" s="28">
        <v>0.13103744712393126</v>
      </c>
      <c r="I22" s="28">
        <v>0.14251641520332611</v>
      </c>
      <c r="J22" s="54">
        <f>+(I22-H22)*100</f>
        <v>1.1478968079394858</v>
      </c>
      <c r="L22" s="28">
        <v>0.1297290648863261</v>
      </c>
      <c r="M22" s="28">
        <v>0.13069806696510003</v>
      </c>
      <c r="N22" s="54">
        <f>+(M22-L22)*100</f>
        <v>9.6900207877392841E-2</v>
      </c>
    </row>
    <row r="23" spans="1:14" ht="6" customHeight="1">
      <c r="B23" s="41"/>
      <c r="C23" s="41"/>
      <c r="D23" s="41"/>
      <c r="E23" s="41"/>
      <c r="F23" s="41"/>
      <c r="G23" s="41"/>
      <c r="H23" s="41"/>
      <c r="I23" s="41"/>
      <c r="J23" s="41"/>
      <c r="L23" s="41"/>
      <c r="M23" s="41"/>
      <c r="N23" s="41"/>
    </row>
    <row r="24" spans="1:14" ht="16.25" customHeight="1">
      <c r="B24" s="42" t="s">
        <v>98</v>
      </c>
      <c r="C24" s="42"/>
      <c r="D24" s="43"/>
      <c r="E24" s="43"/>
      <c r="F24" s="43"/>
      <c r="G24" s="43"/>
      <c r="H24" s="43"/>
      <c r="I24" s="43"/>
      <c r="J24" s="43"/>
      <c r="L24" s="43"/>
      <c r="M24" s="43"/>
      <c r="N24" s="43"/>
    </row>
    <row r="25" spans="1:14" ht="16.25" customHeight="1">
      <c r="B25" s="42" t="s">
        <v>150</v>
      </c>
      <c r="C25" s="42"/>
      <c r="D25" s="43"/>
      <c r="E25" s="43"/>
      <c r="F25" s="43"/>
      <c r="G25" s="43"/>
      <c r="H25" s="43"/>
      <c r="I25" s="43"/>
      <c r="J25" s="43"/>
      <c r="L25" s="43"/>
      <c r="M25" s="43"/>
      <c r="N25" s="43"/>
    </row>
    <row r="26" spans="1:14" ht="16.25" customHeight="1">
      <c r="B26" s="42"/>
      <c r="C26" s="42"/>
      <c r="D26" s="43"/>
      <c r="E26" s="43"/>
      <c r="F26" s="43"/>
      <c r="G26" s="43"/>
      <c r="H26" s="43"/>
      <c r="I26" s="43"/>
      <c r="J26" s="43"/>
      <c r="L26" s="43"/>
      <c r="M26" s="43"/>
      <c r="N26" s="43"/>
    </row>
    <row r="27" spans="1:14" ht="15" customHeight="1">
      <c r="B27" s="44"/>
      <c r="C27" s="44"/>
      <c r="D27" s="97"/>
      <c r="E27" s="44"/>
      <c r="F27" s="44"/>
      <c r="G27" s="44"/>
      <c r="H27" s="97"/>
      <c r="I27" s="155"/>
      <c r="J27" s="155"/>
      <c r="L27" s="97"/>
      <c r="M27" s="155"/>
      <c r="N27" s="155"/>
    </row>
    <row r="46" spans="6:14" ht="15" customHeight="1">
      <c r="F46" s="3"/>
      <c r="J46" s="3"/>
      <c r="N46" s="3"/>
    </row>
  </sheetData>
  <mergeCells count="1">
    <mergeCell ref="D5:N5"/>
  </mergeCells>
  <pageMargins left="0.51181102362204722" right="0.11811023622047245" top="0.74803149606299213" bottom="0.74803149606299213" header="0.31496062992125984" footer="0.31496062992125984"/>
  <pageSetup paperSize="9" scale="51"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30"/>
  <sheetViews>
    <sheetView showGridLines="0" zoomScale="85" zoomScaleNormal="85" workbookViewId="0">
      <selection activeCell="B16" sqref="B16"/>
    </sheetView>
  </sheetViews>
  <sheetFormatPr defaultColWidth="9.08984375" defaultRowHeight="15" customHeight="1"/>
  <cols>
    <col min="1" max="1" width="1.6328125" style="26" customWidth="1"/>
    <col min="2" max="2" width="35.08984375" style="26" customWidth="1"/>
    <col min="3" max="3" width="1.6328125" style="59" customWidth="1"/>
    <col min="4" max="4" width="12.36328125" style="23" customWidth="1"/>
    <col min="5" max="5" width="12.36328125" style="26" customWidth="1"/>
    <col min="6" max="6" width="8.90625" style="26" customWidth="1"/>
    <col min="7" max="7" width="3.81640625" style="26" customWidth="1"/>
    <col min="8" max="9" width="12.36328125" style="26" customWidth="1"/>
    <col min="10" max="10" width="8.90625" style="26" customWidth="1"/>
    <col min="11" max="11" width="3.81640625" style="26" customWidth="1"/>
    <col min="12" max="15" width="12.36328125" style="26" customWidth="1"/>
    <col min="16" max="16384" width="9.08984375" style="26"/>
  </cols>
  <sheetData>
    <row r="2" spans="2:14" ht="15" customHeight="1">
      <c r="B2" s="162" t="s">
        <v>10</v>
      </c>
      <c r="C2" s="57"/>
      <c r="D2" s="87"/>
      <c r="E2" s="87"/>
    </row>
    <row r="3" spans="2:14" ht="15" customHeight="1">
      <c r="B3" s="58" t="s">
        <v>69</v>
      </c>
      <c r="C3" s="58"/>
    </row>
    <row r="4" spans="2:14" ht="15" customHeight="1">
      <c r="B4" s="58"/>
      <c r="C4" s="58"/>
    </row>
    <row r="5" spans="2:14" ht="28.75" customHeight="1" thickBot="1">
      <c r="B5" s="19"/>
      <c r="C5" s="19"/>
      <c r="D5" s="172" t="s">
        <v>141</v>
      </c>
      <c r="E5" s="172"/>
      <c r="F5" s="172"/>
      <c r="G5" s="172"/>
      <c r="H5" s="172"/>
      <c r="I5" s="172"/>
      <c r="J5" s="172"/>
      <c r="K5" s="172"/>
      <c r="L5" s="172"/>
      <c r="M5" s="172"/>
      <c r="N5" s="172"/>
    </row>
    <row r="6" spans="2:14" ht="15" customHeight="1">
      <c r="B6" s="22"/>
      <c r="C6" s="23"/>
      <c r="D6" s="24" t="s">
        <v>66</v>
      </c>
      <c r="E6" s="24" t="s">
        <v>90</v>
      </c>
      <c r="F6" s="24" t="s">
        <v>86</v>
      </c>
      <c r="H6" s="24" t="s">
        <v>120</v>
      </c>
      <c r="I6" s="24" t="s">
        <v>121</v>
      </c>
      <c r="J6" s="24" t="s">
        <v>86</v>
      </c>
      <c r="K6" s="88"/>
      <c r="L6" s="24" t="s">
        <v>122</v>
      </c>
      <c r="M6" s="24" t="s">
        <v>123</v>
      </c>
      <c r="N6" s="24" t="s">
        <v>86</v>
      </c>
    </row>
    <row r="7" spans="2:14" ht="15" customHeight="1">
      <c r="B7" s="79" t="s">
        <v>68</v>
      </c>
      <c r="C7" s="19"/>
      <c r="D7" s="120">
        <v>22.721524979999963</v>
      </c>
      <c r="E7" s="120">
        <v>21.010213837209967</v>
      </c>
      <c r="F7" s="120">
        <f>+E7-D7</f>
        <v>-1.7113111427899952</v>
      </c>
      <c r="G7" s="67"/>
      <c r="H7" s="120">
        <v>23.348472250000036</v>
      </c>
      <c r="I7" s="120">
        <v>25.387003003899924</v>
      </c>
      <c r="J7" s="120">
        <f>+I7-H7</f>
        <v>2.038530753899888</v>
      </c>
      <c r="K7" s="89"/>
      <c r="L7" s="120">
        <v>46.069997229999991</v>
      </c>
      <c r="M7" s="120">
        <v>46.397216841109895</v>
      </c>
      <c r="N7" s="120">
        <f>+M7-L7</f>
        <v>0.3272196111099035</v>
      </c>
    </row>
    <row r="8" spans="2:14" ht="15" customHeight="1">
      <c r="B8" s="91" t="s">
        <v>107</v>
      </c>
      <c r="C8" s="19"/>
      <c r="D8" s="123">
        <v>-4.3136500300000007</v>
      </c>
      <c r="E8" s="123">
        <v>-5.5530197972100002</v>
      </c>
      <c r="F8" s="123">
        <f t="shared" ref="F8:F14" si="0">+E8-D8</f>
        <v>-1.2393697672099995</v>
      </c>
      <c r="G8" s="67"/>
      <c r="H8" s="123">
        <v>-10.73866132</v>
      </c>
      <c r="I8" s="123">
        <v>-6.114251853899999</v>
      </c>
      <c r="J8" s="123">
        <f t="shared" ref="J8:J14" si="1">+I8-H8</f>
        <v>4.6244094661000013</v>
      </c>
      <c r="K8" s="89"/>
      <c r="L8" s="123">
        <v>-15.052311350000002</v>
      </c>
      <c r="M8" s="123">
        <v>-11.667271651110001</v>
      </c>
      <c r="N8" s="123">
        <f t="shared" ref="N8:N14" si="2">+M8-L8</f>
        <v>3.3850396988900009</v>
      </c>
    </row>
    <row r="9" spans="2:14" ht="15" customHeight="1">
      <c r="B9" s="90" t="s">
        <v>114</v>
      </c>
      <c r="C9" s="19"/>
      <c r="D9" s="123">
        <v>-4.9572585940199971</v>
      </c>
      <c r="E9" s="123">
        <v>-6.3442450281700093</v>
      </c>
      <c r="F9" s="123">
        <f t="shared" si="0"/>
        <v>-1.3869864341500122</v>
      </c>
      <c r="G9" s="67"/>
      <c r="H9" s="123">
        <v>-3.3079475104099978</v>
      </c>
      <c r="I9" s="123">
        <v>-8.3556324916600069</v>
      </c>
      <c r="J9" s="123">
        <f t="shared" si="1"/>
        <v>-5.0476849812500095</v>
      </c>
      <c r="K9" s="89"/>
      <c r="L9" s="123">
        <v>-8.2652061044299945</v>
      </c>
      <c r="M9" s="123">
        <v>-14.699877519830016</v>
      </c>
      <c r="N9" s="123">
        <f t="shared" si="2"/>
        <v>-6.4346714154000217</v>
      </c>
    </row>
    <row r="10" spans="2:14" ht="15" customHeight="1">
      <c r="B10" s="90" t="s">
        <v>104</v>
      </c>
      <c r="C10" s="19"/>
      <c r="D10" s="123">
        <v>-24.724853285980597</v>
      </c>
      <c r="E10" s="123">
        <v>-0.99935062183006629</v>
      </c>
      <c r="F10" s="123">
        <f t="shared" si="0"/>
        <v>23.725502664150532</v>
      </c>
      <c r="G10" s="67"/>
      <c r="H10" s="123">
        <v>-3.3357115395899966</v>
      </c>
      <c r="I10" s="123">
        <v>-11.765146142586756</v>
      </c>
      <c r="J10" s="123">
        <f t="shared" si="1"/>
        <v>-8.4294346029967606</v>
      </c>
      <c r="K10" s="89"/>
      <c r="L10" s="123">
        <v>-28.060564825570594</v>
      </c>
      <c r="M10" s="123">
        <v>-12.764496764416823</v>
      </c>
      <c r="N10" s="123">
        <f t="shared" si="2"/>
        <v>15.296068061153772</v>
      </c>
    </row>
    <row r="11" spans="2:14" ht="15" customHeight="1">
      <c r="B11" s="79" t="s">
        <v>106</v>
      </c>
      <c r="C11" s="19"/>
      <c r="D11" s="120">
        <v>-11.274236930000631</v>
      </c>
      <c r="E11" s="120">
        <v>8.1135983899998934</v>
      </c>
      <c r="F11" s="120">
        <f t="shared" si="0"/>
        <v>19.387835320000526</v>
      </c>
      <c r="G11" s="67"/>
      <c r="H11" s="120">
        <v>5.966151880000039</v>
      </c>
      <c r="I11" s="120">
        <v>-0.84802748424683883</v>
      </c>
      <c r="J11" s="120">
        <f t="shared" si="1"/>
        <v>-6.8141793642468782</v>
      </c>
      <c r="K11" s="89"/>
      <c r="L11" s="120">
        <v>-5.3080850500005923</v>
      </c>
      <c r="M11" s="120">
        <v>7.2655709057530551</v>
      </c>
      <c r="N11" s="120">
        <f t="shared" si="2"/>
        <v>12.573655955753647</v>
      </c>
    </row>
    <row r="12" spans="2:14" ht="15" customHeight="1">
      <c r="B12" s="91" t="s">
        <v>112</v>
      </c>
      <c r="C12" s="19"/>
      <c r="D12" s="123">
        <v>-0.49618234999999999</v>
      </c>
      <c r="E12" s="123">
        <v>-7.0255059999999994E-2</v>
      </c>
      <c r="F12" s="123">
        <f t="shared" si="0"/>
        <v>0.42592729000000001</v>
      </c>
      <c r="G12" s="67"/>
      <c r="H12" s="123">
        <v>-1.5392071300000003</v>
      </c>
      <c r="I12" s="123">
        <v>-1.5764051100000001</v>
      </c>
      <c r="J12" s="123">
        <f t="shared" si="1"/>
        <v>-3.7197979999999742E-2</v>
      </c>
      <c r="K12" s="89"/>
      <c r="L12" s="123">
        <v>-2.0353894800000001</v>
      </c>
      <c r="M12" s="123">
        <v>-1.6466601700000001</v>
      </c>
      <c r="N12" s="123">
        <f t="shared" si="2"/>
        <v>0.38872930999999999</v>
      </c>
    </row>
    <row r="13" spans="2:14" ht="15" customHeight="1">
      <c r="B13" s="90" t="s">
        <v>113</v>
      </c>
      <c r="C13" s="19"/>
      <c r="D13" s="123">
        <v>-3.5300398100000003</v>
      </c>
      <c r="E13" s="123">
        <v>-3.3693429999999998</v>
      </c>
      <c r="F13" s="123">
        <f t="shared" si="0"/>
        <v>0.16069681000000058</v>
      </c>
      <c r="G13" s="67"/>
      <c r="H13" s="123">
        <v>-3.4201353799999996</v>
      </c>
      <c r="I13" s="123">
        <v>-3.2965990000000001</v>
      </c>
      <c r="J13" s="123">
        <f t="shared" si="1"/>
        <v>0.12353637999999956</v>
      </c>
      <c r="K13" s="89"/>
      <c r="L13" s="123">
        <v>-6.9501751899999995</v>
      </c>
      <c r="M13" s="123">
        <v>-6.6659420000000003</v>
      </c>
      <c r="N13" s="123">
        <f t="shared" si="2"/>
        <v>0.28423318999999925</v>
      </c>
    </row>
    <row r="14" spans="2:14" ht="15" customHeight="1">
      <c r="B14" s="79" t="s">
        <v>105</v>
      </c>
      <c r="C14" s="19"/>
      <c r="D14" s="120">
        <v>-15.300459090000633</v>
      </c>
      <c r="E14" s="120">
        <v>4.6740003299998936</v>
      </c>
      <c r="F14" s="120">
        <f t="shared" si="0"/>
        <v>19.974459420000528</v>
      </c>
      <c r="G14" s="67"/>
      <c r="H14" s="120">
        <v>1.0068093700000391</v>
      </c>
      <c r="I14" s="120">
        <v>-5.7210315942468384</v>
      </c>
      <c r="J14" s="120">
        <f t="shared" si="1"/>
        <v>-6.7278409642468775</v>
      </c>
      <c r="K14" s="89"/>
      <c r="L14" s="120">
        <v>-14.293649720000593</v>
      </c>
      <c r="M14" s="120">
        <v>-1.0470312642469453</v>
      </c>
      <c r="N14" s="120">
        <f t="shared" si="2"/>
        <v>13.246618455753648</v>
      </c>
    </row>
    <row r="15" spans="2:14" s="68" customFormat="1" ht="6" customHeight="1">
      <c r="B15" s="15"/>
      <c r="C15" s="19"/>
      <c r="D15" s="23"/>
      <c r="E15" s="15"/>
      <c r="F15" s="26"/>
      <c r="K15" s="89"/>
    </row>
    <row r="16" spans="2:14" s="68" customFormat="1" ht="15" customHeight="1">
      <c r="B16" s="150" t="s">
        <v>111</v>
      </c>
      <c r="C16" s="19"/>
      <c r="D16" s="23"/>
      <c r="E16" s="15"/>
      <c r="F16" s="26"/>
      <c r="K16" s="89"/>
    </row>
    <row r="17" spans="2:14" ht="15" customHeight="1">
      <c r="B17" s="64"/>
      <c r="C17" s="64"/>
      <c r="D17" s="64"/>
      <c r="E17" s="64"/>
      <c r="F17" s="64"/>
      <c r="G17" s="42"/>
    </row>
    <row r="18" spans="2:14" ht="28.75" customHeight="1" thickBot="1">
      <c r="B18" s="19"/>
      <c r="C18" s="19"/>
      <c r="D18" s="172" t="s">
        <v>145</v>
      </c>
      <c r="E18" s="172"/>
      <c r="F18" s="172"/>
      <c r="G18" s="172"/>
      <c r="H18" s="172"/>
      <c r="I18" s="172"/>
      <c r="J18" s="172"/>
      <c r="K18" s="172"/>
      <c r="L18" s="172"/>
      <c r="M18" s="172"/>
      <c r="N18" s="172"/>
    </row>
    <row r="19" spans="2:14" ht="15" customHeight="1">
      <c r="B19" s="22"/>
      <c r="C19" s="23"/>
      <c r="D19" s="24" t="s">
        <v>66</v>
      </c>
      <c r="E19" s="24" t="s">
        <v>90</v>
      </c>
      <c r="F19" s="24" t="s">
        <v>86</v>
      </c>
      <c r="H19" s="24" t="s">
        <v>120</v>
      </c>
      <c r="I19" s="24" t="s">
        <v>121</v>
      </c>
      <c r="J19" s="24" t="s">
        <v>86</v>
      </c>
      <c r="K19" s="88"/>
      <c r="L19" s="24" t="s">
        <v>122</v>
      </c>
      <c r="M19" s="24" t="s">
        <v>123</v>
      </c>
      <c r="N19" s="24" t="s">
        <v>86</v>
      </c>
    </row>
    <row r="20" spans="2:14" ht="15" customHeight="1">
      <c r="B20" s="79" t="s">
        <v>68</v>
      </c>
      <c r="C20" s="19"/>
      <c r="D20" s="120">
        <v>27.009520790000021</v>
      </c>
      <c r="E20" s="120">
        <v>25.114521687209976</v>
      </c>
      <c r="F20" s="120">
        <f>+E20-D20</f>
        <v>-1.8949991027900452</v>
      </c>
      <c r="G20" s="67"/>
      <c r="H20" s="120">
        <v>27.673230519999951</v>
      </c>
      <c r="I20" s="120">
        <v>26.728054607800033</v>
      </c>
      <c r="J20" s="120">
        <f>+I20-H20</f>
        <v>-0.94517591219991814</v>
      </c>
      <c r="K20" s="89"/>
      <c r="L20" s="120">
        <v>54.682751309999972</v>
      </c>
      <c r="M20" s="120">
        <v>51.842576295010012</v>
      </c>
      <c r="N20" s="120">
        <f>+M20-L20</f>
        <v>-2.8401750149899598</v>
      </c>
    </row>
    <row r="21" spans="2:14" ht="15" customHeight="1">
      <c r="B21" s="91" t="s">
        <v>146</v>
      </c>
      <c r="C21" s="19"/>
      <c r="D21" s="123">
        <v>-4.2448117099999996</v>
      </c>
      <c r="E21" s="123">
        <v>-5.4778003972099993</v>
      </c>
      <c r="F21" s="123">
        <f t="shared" ref="F21:F27" si="3">+E21-D21</f>
        <v>-1.2329886872099998</v>
      </c>
      <c r="G21" s="67"/>
      <c r="H21" s="123">
        <v>-10.667509410000001</v>
      </c>
      <c r="I21" s="123">
        <v>-4.9877256378000006</v>
      </c>
      <c r="J21" s="123">
        <f t="shared" ref="J21:J27" si="4">+I21-H21</f>
        <v>5.6797837722000004</v>
      </c>
      <c r="K21" s="89"/>
      <c r="L21" s="123">
        <v>-14.91232112</v>
      </c>
      <c r="M21" s="123">
        <v>-10.465526035009999</v>
      </c>
      <c r="N21" s="123">
        <f t="shared" ref="N21:N27" si="5">+M21-L21</f>
        <v>4.4467950849900006</v>
      </c>
    </row>
    <row r="22" spans="2:14" ht="15" customHeight="1">
      <c r="B22" s="90" t="s">
        <v>114</v>
      </c>
      <c r="C22" s="19"/>
      <c r="D22" s="123">
        <v>-2.4855613540210948</v>
      </c>
      <c r="E22" s="123">
        <v>-5.4388846489199993</v>
      </c>
      <c r="F22" s="123">
        <f t="shared" si="3"/>
        <v>-2.9533232948989045</v>
      </c>
      <c r="G22" s="67"/>
      <c r="H22" s="123">
        <v>-2.7605019504030532</v>
      </c>
      <c r="I22" s="123">
        <v>-6.560329012492601</v>
      </c>
      <c r="J22" s="123">
        <f t="shared" si="4"/>
        <v>-3.7998270620895478</v>
      </c>
      <c r="K22" s="89"/>
      <c r="L22" s="123">
        <v>-5.2460633044241476</v>
      </c>
      <c r="M22" s="123">
        <v>-11.999213661412599</v>
      </c>
      <c r="N22" s="123">
        <f t="shared" si="5"/>
        <v>-6.753150356988451</v>
      </c>
    </row>
    <row r="23" spans="2:14" ht="15" customHeight="1">
      <c r="B23" s="90" t="s">
        <v>104</v>
      </c>
      <c r="C23" s="19"/>
      <c r="D23" s="123">
        <v>-24.741735154163976</v>
      </c>
      <c r="E23" s="123">
        <v>-2.864412654048667</v>
      </c>
      <c r="F23" s="123">
        <f t="shared" si="3"/>
        <v>21.877322500115309</v>
      </c>
      <c r="G23" s="67"/>
      <c r="H23" s="123">
        <v>-3.631569978446707</v>
      </c>
      <c r="I23" s="123">
        <v>-16.371265718993875</v>
      </c>
      <c r="J23" s="123">
        <f t="shared" si="4"/>
        <v>-12.739695740547168</v>
      </c>
      <c r="K23" s="89"/>
      <c r="L23" s="123">
        <v>-28.373305132610682</v>
      </c>
      <c r="M23" s="123">
        <v>-19.235678373042546</v>
      </c>
      <c r="N23" s="123">
        <f t="shared" si="5"/>
        <v>9.1376267595681355</v>
      </c>
    </row>
    <row r="24" spans="2:14" ht="15" customHeight="1">
      <c r="B24" s="79" t="s">
        <v>106</v>
      </c>
      <c r="C24" s="19"/>
      <c r="D24" s="120">
        <v>-4.4625874281850484</v>
      </c>
      <c r="E24" s="120">
        <v>11.333423987031312</v>
      </c>
      <c r="F24" s="120">
        <f t="shared" si="3"/>
        <v>15.796011415216359</v>
      </c>
      <c r="G24" s="67"/>
      <c r="H24" s="120">
        <v>10.613649181150187</v>
      </c>
      <c r="I24" s="120">
        <v>-1.1912657614864457</v>
      </c>
      <c r="J24" s="120">
        <f t="shared" si="4"/>
        <v>-11.804914942636632</v>
      </c>
      <c r="K24" s="89"/>
      <c r="L24" s="120">
        <v>6.1510617529651395</v>
      </c>
      <c r="M24" s="120">
        <v>10.142158225544867</v>
      </c>
      <c r="N24" s="120">
        <f t="shared" si="5"/>
        <v>3.9910964725797271</v>
      </c>
    </row>
    <row r="25" spans="2:14" ht="15" customHeight="1">
      <c r="B25" s="91" t="s">
        <v>112</v>
      </c>
      <c r="C25" s="19"/>
      <c r="D25" s="123">
        <v>-6.0776150035000001</v>
      </c>
      <c r="E25" s="123">
        <v>-6.9503350229999997E-2</v>
      </c>
      <c r="F25" s="123">
        <f t="shared" si="3"/>
        <v>6.0081116532700003</v>
      </c>
      <c r="G25" s="67"/>
      <c r="H25" s="123">
        <v>-1.5375445089499999</v>
      </c>
      <c r="I25" s="123">
        <v>0.19172466024000004</v>
      </c>
      <c r="J25" s="123">
        <f t="shared" si="4"/>
        <v>1.72926916919</v>
      </c>
      <c r="K25" s="89"/>
      <c r="L25" s="123">
        <v>-7.61515951245</v>
      </c>
      <c r="M25" s="123">
        <v>0.12222131001000006</v>
      </c>
      <c r="N25" s="123">
        <f t="shared" si="5"/>
        <v>7.7373808224600005</v>
      </c>
    </row>
    <row r="26" spans="2:14" ht="15" customHeight="1">
      <c r="B26" s="90" t="s">
        <v>113</v>
      </c>
      <c r="C26" s="19"/>
      <c r="D26" s="123">
        <v>-3.5293959999999998</v>
      </c>
      <c r="E26" s="123">
        <v>-3.3693429999999998</v>
      </c>
      <c r="F26" s="123">
        <f t="shared" si="3"/>
        <v>0.160053</v>
      </c>
      <c r="G26" s="67"/>
      <c r="H26" s="123">
        <v>-3.420779</v>
      </c>
      <c r="I26" s="123">
        <v>-3.2965990000000001</v>
      </c>
      <c r="J26" s="123">
        <f t="shared" si="4"/>
        <v>0.12417999999999996</v>
      </c>
      <c r="K26" s="89"/>
      <c r="L26" s="123">
        <v>-6.9501749999999989</v>
      </c>
      <c r="M26" s="123">
        <v>-6.6659420000000003</v>
      </c>
      <c r="N26" s="123">
        <f t="shared" si="5"/>
        <v>0.28423299999999863</v>
      </c>
    </row>
    <row r="27" spans="2:14" ht="15" customHeight="1">
      <c r="B27" s="79" t="s">
        <v>105</v>
      </c>
      <c r="C27" s="19"/>
      <c r="D27" s="120">
        <v>-14.069598431685048</v>
      </c>
      <c r="E27" s="120">
        <v>7.8945776368013121</v>
      </c>
      <c r="F27" s="120">
        <f t="shared" si="3"/>
        <v>21.96417606848636</v>
      </c>
      <c r="G27" s="67"/>
      <c r="H27" s="120">
        <v>5.6553256722001883</v>
      </c>
      <c r="I27" s="120">
        <v>-4.2961401012464453</v>
      </c>
      <c r="J27" s="120">
        <f t="shared" si="4"/>
        <v>-9.9514657734466336</v>
      </c>
      <c r="K27" s="89"/>
      <c r="L27" s="120">
        <v>-8.4142727594848594</v>
      </c>
      <c r="M27" s="120">
        <v>3.5984375355548663</v>
      </c>
      <c r="N27" s="120">
        <f t="shared" si="5"/>
        <v>12.012710295039726</v>
      </c>
    </row>
    <row r="28" spans="2:14" s="68" customFormat="1" ht="6" customHeight="1">
      <c r="B28" s="15"/>
      <c r="C28" s="19"/>
      <c r="D28" s="23"/>
      <c r="E28" s="15"/>
      <c r="F28" s="26"/>
      <c r="K28" s="89"/>
    </row>
    <row r="29" spans="2:14" ht="15" customHeight="1">
      <c r="B29" s="26" t="s">
        <v>144</v>
      </c>
    </row>
    <row r="30" spans="2:14" ht="15" customHeight="1">
      <c r="B30" s="163" t="s">
        <v>143</v>
      </c>
    </row>
  </sheetData>
  <mergeCells count="2">
    <mergeCell ref="D5:N5"/>
    <mergeCell ref="D18:N18"/>
  </mergeCells>
  <pageMargins left="0.51181102362204722" right="0.11811023622047245" top="0.74803149606299213" bottom="0.74803149606299213" header="0.31496062992125984" footer="0.31496062992125984"/>
  <pageSetup paperSize="9" scale="86"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45"/>
  <sheetViews>
    <sheetView topLeftCell="B1" zoomScale="85" zoomScaleNormal="85" workbookViewId="0">
      <selection activeCell="O23" sqref="O23"/>
    </sheetView>
  </sheetViews>
  <sheetFormatPr defaultColWidth="8.90625" defaultRowHeight="15" customHeight="1"/>
  <cols>
    <col min="1" max="1" width="1.6328125" style="73" customWidth="1"/>
    <col min="2" max="2" width="31.1796875" style="73" customWidth="1"/>
    <col min="3" max="3" width="1.6328125" style="73" customWidth="1"/>
    <col min="4" max="4" width="12.36328125" style="73" customWidth="1"/>
    <col min="5" max="5" width="1.6328125" style="73" customWidth="1"/>
    <col min="6" max="7" width="14.453125" style="75" customWidth="1"/>
    <col min="8" max="8" width="5.81640625" style="75" customWidth="1"/>
    <col min="9" max="9" width="31.1796875" style="73" customWidth="1"/>
    <col min="10" max="10" width="1.81640625" style="75" customWidth="1"/>
    <col min="11" max="11" width="12.36328125" style="73" customWidth="1"/>
    <col min="12" max="12" width="1.6328125" style="73" customWidth="1"/>
    <col min="13" max="13" width="12.36328125" style="73" customWidth="1"/>
    <col min="14" max="14" width="1.6328125" style="73" customWidth="1"/>
    <col min="15" max="15" width="14.453125" style="75" customWidth="1"/>
    <col min="16" max="16" width="5.81640625" style="75" customWidth="1"/>
    <col min="17" max="17" width="31.1796875" style="73" customWidth="1"/>
    <col min="18" max="18" width="1.6328125" style="73" customWidth="1"/>
    <col min="19" max="19" width="12.36328125" style="73" customWidth="1"/>
    <col min="20" max="20" width="1.6328125" style="73" customWidth="1"/>
    <col min="21" max="21" width="14.453125" style="75" customWidth="1"/>
    <col min="22" max="16384" width="8.90625" style="73"/>
  </cols>
  <sheetData>
    <row r="2" spans="2:21" ht="15" customHeight="1">
      <c r="B2" s="16" t="s">
        <v>27</v>
      </c>
      <c r="D2" s="74"/>
      <c r="I2" s="16" t="s">
        <v>115</v>
      </c>
      <c r="J2" s="17"/>
      <c r="K2" s="76"/>
      <c r="M2" s="76"/>
      <c r="Q2" s="16" t="s">
        <v>149</v>
      </c>
      <c r="S2" s="74"/>
    </row>
    <row r="3" spans="2:21" ht="15" customHeight="1">
      <c r="B3" s="58" t="s">
        <v>29</v>
      </c>
      <c r="I3" s="18" t="s">
        <v>147</v>
      </c>
      <c r="J3" s="17"/>
      <c r="Q3" s="58" t="s">
        <v>29</v>
      </c>
    </row>
    <row r="4" spans="2:21" ht="15" customHeight="1">
      <c r="B4" s="19"/>
      <c r="I4" s="16"/>
      <c r="J4" s="17"/>
      <c r="Q4" s="19"/>
    </row>
    <row r="5" spans="2:21" ht="28.75" customHeight="1" thickBot="1">
      <c r="B5" s="19"/>
      <c r="D5" s="60"/>
      <c r="F5" s="60"/>
      <c r="G5" s="60"/>
      <c r="H5" s="60"/>
      <c r="K5" s="75"/>
      <c r="L5" s="75"/>
      <c r="M5" s="75"/>
      <c r="O5" s="60"/>
      <c r="P5" s="60"/>
      <c r="Q5" s="19"/>
      <c r="S5" s="60"/>
      <c r="U5" s="60"/>
    </row>
    <row r="6" spans="2:21" ht="15" customHeight="1">
      <c r="D6" s="125">
        <v>43435</v>
      </c>
      <c r="E6" s="118"/>
      <c r="F6" s="125">
        <v>43617</v>
      </c>
      <c r="G6" s="166"/>
      <c r="I6" s="77"/>
      <c r="J6" s="78"/>
      <c r="K6" s="125">
        <v>43435</v>
      </c>
      <c r="L6" s="118"/>
      <c r="M6" s="125">
        <v>43617</v>
      </c>
      <c r="N6" s="74"/>
      <c r="O6" s="166"/>
      <c r="S6" s="125">
        <v>43435</v>
      </c>
      <c r="T6" s="118"/>
      <c r="U6" s="125">
        <v>43617</v>
      </c>
    </row>
    <row r="7" spans="2:21" s="83" customFormat="1" ht="15" customHeight="1">
      <c r="B7" s="79" t="s">
        <v>8</v>
      </c>
      <c r="C7" s="80"/>
      <c r="D7" s="126">
        <v>1854.4696546099985</v>
      </c>
      <c r="E7" s="127"/>
      <c r="F7" s="126">
        <v>2291.9700237799966</v>
      </c>
      <c r="G7" s="167"/>
      <c r="H7" s="148"/>
      <c r="I7" s="81" t="s">
        <v>11</v>
      </c>
      <c r="J7" s="78"/>
      <c r="K7" s="129">
        <v>422.71747821999998</v>
      </c>
      <c r="L7" s="134"/>
      <c r="M7" s="129">
        <v>363.68365032000008</v>
      </c>
      <c r="N7" s="82"/>
      <c r="O7" s="167"/>
      <c r="P7" s="148"/>
      <c r="Q7" s="79" t="s">
        <v>8</v>
      </c>
      <c r="R7" s="80"/>
      <c r="S7" s="126">
        <v>943.47244418999969</v>
      </c>
      <c r="T7" s="127"/>
      <c r="U7" s="126">
        <v>1007.2236287299996</v>
      </c>
    </row>
    <row r="8" spans="2:21" ht="15" customHeight="1">
      <c r="B8" s="81" t="s">
        <v>11</v>
      </c>
      <c r="D8" s="128">
        <v>422.71747821999998</v>
      </c>
      <c r="E8" s="129"/>
      <c r="F8" s="128">
        <v>363.68365032000008</v>
      </c>
      <c r="G8" s="128"/>
      <c r="H8" s="148"/>
      <c r="I8" s="73" t="s">
        <v>71</v>
      </c>
      <c r="K8" s="129">
        <v>-195.171896</v>
      </c>
      <c r="L8" s="118"/>
      <c r="M8" s="129">
        <v>-213.82640186999996</v>
      </c>
      <c r="O8" s="128"/>
      <c r="P8" s="148"/>
      <c r="Q8" s="81" t="s">
        <v>148</v>
      </c>
      <c r="S8" s="128">
        <v>486.57319573000046</v>
      </c>
      <c r="T8" s="129"/>
      <c r="U8" s="128">
        <v>580.90695282999945</v>
      </c>
    </row>
    <row r="9" spans="2:21" ht="15" customHeight="1">
      <c r="B9" s="73" t="s">
        <v>61</v>
      </c>
      <c r="D9" s="129">
        <v>818.46544793999999</v>
      </c>
      <c r="E9" s="129"/>
      <c r="F9" s="129">
        <v>1223.9014673199997</v>
      </c>
      <c r="G9" s="129"/>
      <c r="H9" s="148"/>
      <c r="I9" s="81" t="s">
        <v>118</v>
      </c>
      <c r="J9" s="78"/>
      <c r="K9" s="129">
        <v>-66.800934269999971</v>
      </c>
      <c r="L9" s="134"/>
      <c r="M9" s="129">
        <v>-66.552862670000067</v>
      </c>
      <c r="N9" s="82"/>
      <c r="O9" s="129"/>
      <c r="P9" s="148"/>
      <c r="Q9" s="73" t="s">
        <v>52</v>
      </c>
      <c r="S9" s="129">
        <v>456.89924846000019</v>
      </c>
      <c r="T9" s="129"/>
      <c r="U9" s="129">
        <v>426.31667589999972</v>
      </c>
    </row>
    <row r="10" spans="2:21" ht="15" customHeight="1">
      <c r="B10" s="81" t="s">
        <v>84</v>
      </c>
      <c r="D10" s="128">
        <v>188.67215782999997</v>
      </c>
      <c r="E10" s="129"/>
      <c r="F10" s="128">
        <v>222.1105604800004</v>
      </c>
      <c r="G10" s="128"/>
      <c r="H10" s="148"/>
      <c r="I10" s="73" t="s">
        <v>6</v>
      </c>
      <c r="K10" s="129">
        <v>-7.8708645000000024</v>
      </c>
      <c r="M10" s="129">
        <v>-15.839098760000001</v>
      </c>
      <c r="O10" s="128"/>
      <c r="P10" s="148"/>
      <c r="Q10" s="79" t="s">
        <v>12</v>
      </c>
      <c r="R10" s="19"/>
      <c r="S10" s="126">
        <v>943.47244372000023</v>
      </c>
      <c r="T10" s="131"/>
      <c r="U10" s="126">
        <v>1007.223628700001</v>
      </c>
    </row>
    <row r="11" spans="2:21" ht="15" customHeight="1">
      <c r="B11" s="81" t="s">
        <v>131</v>
      </c>
      <c r="D11" s="128">
        <v>81.734113989999983</v>
      </c>
      <c r="E11" s="129"/>
      <c r="F11" s="128">
        <v>80.480917220000009</v>
      </c>
      <c r="G11" s="128"/>
      <c r="H11" s="148"/>
      <c r="I11" s="79" t="s">
        <v>116</v>
      </c>
      <c r="J11" s="80"/>
      <c r="K11" s="126">
        <v>152.75919702999994</v>
      </c>
      <c r="L11" s="135"/>
      <c r="M11" s="126">
        <f>(+SUM(M7:M10))</f>
        <v>67.465287020000062</v>
      </c>
      <c r="N11" s="82"/>
      <c r="O11" s="128"/>
      <c r="P11" s="148"/>
      <c r="Q11" s="81" t="s">
        <v>1</v>
      </c>
      <c r="S11" s="129">
        <v>363.48570857000004</v>
      </c>
      <c r="T11" s="129"/>
      <c r="U11" s="129">
        <v>388.65956896000006</v>
      </c>
    </row>
    <row r="12" spans="2:21" ht="15" customHeight="1">
      <c r="B12" s="81" t="s">
        <v>62</v>
      </c>
      <c r="D12" s="129">
        <v>78.171832730001015</v>
      </c>
      <c r="E12" s="129"/>
      <c r="F12" s="129">
        <v>142.61191780000024</v>
      </c>
      <c r="G12" s="129"/>
      <c r="H12" s="148"/>
      <c r="I12" s="81" t="s">
        <v>92</v>
      </c>
      <c r="K12" s="129">
        <v>-30.857686000000001</v>
      </c>
      <c r="M12" s="129">
        <f>(-(58961.262+8963.143))/1000</f>
        <v>-67.924404999999993</v>
      </c>
      <c r="N12" s="82"/>
      <c r="O12" s="129"/>
      <c r="P12" s="148"/>
      <c r="Q12" s="81" t="s">
        <v>53</v>
      </c>
      <c r="S12" s="129">
        <v>444.09955013999991</v>
      </c>
      <c r="T12" s="129"/>
      <c r="U12" s="129">
        <v>488.81942396000028</v>
      </c>
    </row>
    <row r="13" spans="2:21" ht="15" customHeight="1">
      <c r="B13" s="77" t="s">
        <v>91</v>
      </c>
      <c r="D13" s="130">
        <v>264.70862389999991</v>
      </c>
      <c r="E13" s="129"/>
      <c r="F13" s="130">
        <v>259.18151063999994</v>
      </c>
      <c r="G13" s="168"/>
      <c r="H13" s="148"/>
      <c r="I13" s="81" t="s">
        <v>93</v>
      </c>
      <c r="J13" s="78"/>
      <c r="K13" s="128">
        <v>-96.520589999999999</v>
      </c>
      <c r="L13" s="118"/>
      <c r="M13" s="128">
        <f>(-(71219.204+18449.834))/1000</f>
        <v>-89.669038</v>
      </c>
      <c r="O13" s="168"/>
      <c r="P13" s="148"/>
      <c r="Q13" s="77" t="s">
        <v>0</v>
      </c>
      <c r="S13" s="133">
        <v>135.88718501000008</v>
      </c>
      <c r="T13" s="129"/>
      <c r="U13" s="133">
        <v>129.74463577999998</v>
      </c>
    </row>
    <row r="14" spans="2:21" ht="15" customHeight="1">
      <c r="B14" s="81"/>
      <c r="D14" s="128"/>
      <c r="E14" s="129"/>
      <c r="F14" s="128"/>
      <c r="G14" s="128"/>
      <c r="H14" s="148"/>
      <c r="I14" s="79" t="s">
        <v>115</v>
      </c>
      <c r="J14" s="80"/>
      <c r="K14" s="126">
        <v>25.380921029999939</v>
      </c>
      <c r="L14" s="135"/>
      <c r="M14" s="126">
        <v>-90.128156149999938</v>
      </c>
      <c r="O14" s="128"/>
      <c r="P14" s="148"/>
      <c r="Q14" s="81"/>
      <c r="S14" s="129"/>
      <c r="T14" s="129"/>
      <c r="U14" s="129"/>
    </row>
    <row r="15" spans="2:21" ht="15" customHeight="1">
      <c r="H15" s="148"/>
      <c r="K15" s="118"/>
      <c r="L15" s="118"/>
      <c r="M15" s="118"/>
      <c r="P15" s="148"/>
      <c r="Q15" s="173" t="s">
        <v>144</v>
      </c>
      <c r="R15" s="173"/>
      <c r="S15" s="173"/>
      <c r="T15" s="173"/>
      <c r="U15" s="173"/>
    </row>
    <row r="16" spans="2:21" ht="15" customHeight="1">
      <c r="B16" s="79" t="s">
        <v>12</v>
      </c>
      <c r="C16" s="19"/>
      <c r="D16" s="126">
        <v>1854.4696544000005</v>
      </c>
      <c r="E16" s="131"/>
      <c r="F16" s="126">
        <v>2291.970023679999</v>
      </c>
      <c r="G16" s="167"/>
      <c r="H16" s="148"/>
      <c r="I16" s="163"/>
      <c r="O16" s="167"/>
      <c r="P16" s="148"/>
      <c r="Q16" s="173"/>
      <c r="R16" s="173"/>
      <c r="S16" s="173"/>
      <c r="T16" s="173"/>
      <c r="U16" s="173"/>
    </row>
    <row r="17" spans="2:21" ht="15" customHeight="1">
      <c r="B17" s="81" t="s">
        <v>70</v>
      </c>
      <c r="D17" s="132">
        <v>201.010637</v>
      </c>
      <c r="E17" s="129"/>
      <c r="F17" s="132">
        <f>+(98.317412+131.029115)</f>
        <v>229.34652699999998</v>
      </c>
      <c r="G17" s="132"/>
      <c r="H17" s="148"/>
      <c r="O17" s="132"/>
      <c r="P17" s="148"/>
      <c r="Q17" s="173"/>
      <c r="R17" s="173"/>
      <c r="S17" s="173"/>
      <c r="T17" s="173"/>
      <c r="U17" s="173"/>
    </row>
    <row r="18" spans="2:21" ht="15" customHeight="1">
      <c r="B18" s="81" t="s">
        <v>59</v>
      </c>
      <c r="D18" s="129">
        <v>898.90131316999987</v>
      </c>
      <c r="E18" s="129"/>
      <c r="F18" s="129">
        <v>1263.7825882599998</v>
      </c>
      <c r="G18" s="129"/>
      <c r="H18" s="148"/>
      <c r="O18" s="129"/>
      <c r="P18" s="148"/>
      <c r="Q18" s="81"/>
      <c r="S18" s="129"/>
      <c r="T18" s="129"/>
      <c r="U18" s="129"/>
    </row>
    <row r="19" spans="2:21" ht="15" customHeight="1">
      <c r="B19" s="81" t="s">
        <v>2</v>
      </c>
      <c r="D19" s="129">
        <v>210.17736747000018</v>
      </c>
      <c r="E19" s="129"/>
      <c r="F19" s="129">
        <v>229.98490621000019</v>
      </c>
      <c r="G19" s="129"/>
      <c r="H19" s="148"/>
      <c r="O19" s="129"/>
      <c r="P19" s="148"/>
      <c r="Q19" s="81"/>
      <c r="S19" s="129"/>
      <c r="T19" s="129"/>
      <c r="U19" s="129"/>
    </row>
    <row r="20" spans="2:21" ht="15" customHeight="1">
      <c r="B20" s="81" t="s">
        <v>117</v>
      </c>
      <c r="D20" s="128">
        <v>127.3782758512107</v>
      </c>
      <c r="E20" s="129"/>
      <c r="F20" s="128">
        <v>157.59344316999997</v>
      </c>
      <c r="G20" s="128"/>
      <c r="H20" s="148"/>
      <c r="O20" s="128"/>
      <c r="P20" s="148"/>
      <c r="Q20" s="81"/>
      <c r="S20" s="129"/>
      <c r="T20" s="129"/>
      <c r="U20" s="129"/>
    </row>
    <row r="21" spans="2:21" ht="15" customHeight="1">
      <c r="B21" s="81" t="s">
        <v>85</v>
      </c>
      <c r="D21" s="128">
        <v>261.68118304000001</v>
      </c>
      <c r="E21" s="129"/>
      <c r="F21" s="128">
        <v>259.63063063999999</v>
      </c>
      <c r="G21" s="128"/>
      <c r="H21" s="148"/>
      <c r="O21" s="128"/>
      <c r="P21" s="148"/>
      <c r="Q21" s="81"/>
      <c r="S21" s="129"/>
      <c r="T21" s="129"/>
      <c r="U21" s="129"/>
    </row>
    <row r="22" spans="2:21" ht="15" customHeight="1">
      <c r="B22" s="81" t="s">
        <v>1</v>
      </c>
      <c r="D22" s="129">
        <v>19.433691849999946</v>
      </c>
      <c r="E22" s="129"/>
      <c r="F22" s="129">
        <v>21.887292620000096</v>
      </c>
      <c r="G22" s="129"/>
      <c r="H22" s="148"/>
      <c r="O22" s="129"/>
      <c r="P22" s="148"/>
      <c r="Q22" s="81"/>
      <c r="S22" s="129"/>
      <c r="T22" s="129"/>
      <c r="U22" s="129"/>
    </row>
    <row r="23" spans="2:21" ht="15" customHeight="1">
      <c r="B23" s="77" t="s">
        <v>0</v>
      </c>
      <c r="D23" s="133">
        <v>135.88718585999996</v>
      </c>
      <c r="E23" s="129"/>
      <c r="F23" s="133">
        <v>129.7446357800001</v>
      </c>
      <c r="G23" s="128"/>
      <c r="O23" s="128"/>
      <c r="U23" s="152"/>
    </row>
    <row r="24" spans="2:21" ht="15" customHeight="1">
      <c r="C24" s="85"/>
      <c r="D24" s="86"/>
      <c r="E24" s="86"/>
    </row>
    <row r="25" spans="2:21" ht="15" customHeight="1">
      <c r="B25" s="42" t="s">
        <v>129</v>
      </c>
      <c r="C25" s="19"/>
      <c r="D25" s="19"/>
      <c r="E25" s="19"/>
    </row>
    <row r="26" spans="2:21" ht="15" customHeight="1">
      <c r="B26" s="154" t="s">
        <v>130</v>
      </c>
      <c r="C26" s="19"/>
      <c r="D26" s="19"/>
      <c r="E26" s="19"/>
    </row>
    <row r="27" spans="2:21" ht="15" customHeight="1">
      <c r="F27" s="152"/>
      <c r="G27" s="152"/>
      <c r="O27" s="152"/>
    </row>
    <row r="28" spans="2:21" ht="15" customHeight="1">
      <c r="B28" s="79" t="s">
        <v>54</v>
      </c>
      <c r="C28" s="80"/>
      <c r="D28" s="136">
        <v>0.55107736214089309</v>
      </c>
      <c r="E28" s="137"/>
      <c r="F28" s="136">
        <f>+F29/F30</f>
        <v>0.42776846006635511</v>
      </c>
    </row>
    <row r="29" spans="2:21" ht="15" customHeight="1">
      <c r="B29" s="81" t="s">
        <v>52</v>
      </c>
      <c r="C29" s="78"/>
      <c r="D29" s="128">
        <v>746.32654904000037</v>
      </c>
      <c r="E29" s="138"/>
      <c r="F29" s="128">
        <v>715.81552589000046</v>
      </c>
    </row>
    <row r="30" spans="2:21" ht="15" customHeight="1">
      <c r="B30" s="77" t="s">
        <v>53</v>
      </c>
      <c r="C30" s="78"/>
      <c r="D30" s="139">
        <v>1354.3044957255715</v>
      </c>
      <c r="E30" s="140"/>
      <c r="F30" s="139">
        <v>1673.3714444000002</v>
      </c>
    </row>
    <row r="41" spans="6:21" ht="15" customHeight="1">
      <c r="U41" s="4"/>
    </row>
    <row r="45" spans="6:21" ht="15" customHeight="1">
      <c r="F45" s="4"/>
      <c r="G45" s="4"/>
      <c r="O45" s="4"/>
    </row>
  </sheetData>
  <mergeCells count="1">
    <mergeCell ref="Q15:U17"/>
  </mergeCells>
  <pageMargins left="0.51181102362204722" right="0.11811023622047245" top="0.74803149606299213" bottom="0.15748031496062992" header="0.31496062992125984" footer="0.31496062992125984"/>
  <pageSetup paperSize="9"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46"/>
  <sheetViews>
    <sheetView showGridLines="0" topLeftCell="A4" zoomScale="85" zoomScaleNormal="85" workbookViewId="0">
      <pane xSplit="2" topLeftCell="C1" activePane="topRight" state="frozen"/>
      <selection sqref="A1:XFD1048576"/>
      <selection pane="topRight" activeCell="B24" sqref="B24"/>
    </sheetView>
  </sheetViews>
  <sheetFormatPr defaultColWidth="9.08984375" defaultRowHeight="15" customHeight="1"/>
  <cols>
    <col min="1" max="1" width="1.6328125" style="26" customWidth="1"/>
    <col min="2" max="2" width="29.6328125" style="26" customWidth="1"/>
    <col min="3" max="3" width="1.6328125" style="59" customWidth="1"/>
    <col min="4" max="6" width="12.36328125" style="26" customWidth="1"/>
    <col min="7" max="7" width="3.81640625" style="26" customWidth="1"/>
    <col min="8" max="10" width="12.36328125" style="26" customWidth="1"/>
    <col min="11" max="11" width="3.81640625" style="26" customWidth="1"/>
    <col min="12" max="14" width="12.36328125" style="26" customWidth="1"/>
    <col min="15" max="16384" width="9.08984375" style="26"/>
  </cols>
  <sheetData>
    <row r="2" spans="2:14" ht="15" customHeight="1">
      <c r="B2" s="16" t="s">
        <v>99</v>
      </c>
      <c r="C2" s="57"/>
    </row>
    <row r="3" spans="2:14" ht="15" customHeight="1">
      <c r="B3" s="18" t="s">
        <v>39</v>
      </c>
      <c r="C3" s="58"/>
    </row>
    <row r="4" spans="2:14" ht="15" customHeight="1">
      <c r="B4" s="58"/>
      <c r="C4" s="58"/>
      <c r="D4" s="69"/>
      <c r="E4" s="70"/>
      <c r="H4" s="69"/>
      <c r="I4" s="70"/>
      <c r="L4" s="69"/>
      <c r="M4" s="70"/>
    </row>
    <row r="5" spans="2:14" ht="28.75" customHeight="1" thickBot="1">
      <c r="B5" s="58"/>
      <c r="C5" s="58"/>
      <c r="D5" s="172" t="s">
        <v>110</v>
      </c>
      <c r="E5" s="172"/>
      <c r="F5" s="172"/>
      <c r="G5" s="172"/>
      <c r="H5" s="172"/>
      <c r="I5" s="172"/>
      <c r="J5" s="172"/>
      <c r="K5" s="172"/>
      <c r="L5" s="172"/>
      <c r="M5" s="172"/>
      <c r="N5" s="172"/>
    </row>
    <row r="6" spans="2:14" ht="15" customHeight="1">
      <c r="B6" s="61"/>
      <c r="D6" s="24" t="s">
        <v>66</v>
      </c>
      <c r="E6" s="24" t="s">
        <v>90</v>
      </c>
      <c r="F6" s="24" t="s">
        <v>73</v>
      </c>
      <c r="G6" s="73"/>
      <c r="H6" s="24" t="s">
        <v>120</v>
      </c>
      <c r="I6" s="24" t="s">
        <v>121</v>
      </c>
      <c r="J6" s="24" t="s">
        <v>73</v>
      </c>
      <c r="K6" s="73"/>
      <c r="L6" s="24" t="s">
        <v>122</v>
      </c>
      <c r="M6" s="24" t="s">
        <v>123</v>
      </c>
      <c r="N6" s="24" t="s">
        <v>73</v>
      </c>
    </row>
    <row r="7" spans="2:14" s="25" customFormat="1" ht="15" customHeight="1">
      <c r="B7" s="62" t="s">
        <v>3</v>
      </c>
      <c r="C7" s="57"/>
      <c r="D7" s="124">
        <v>127.40794651000002</v>
      </c>
      <c r="E7" s="124">
        <v>123.31992736000008</v>
      </c>
      <c r="F7" s="36">
        <f>+E7/D7-1</f>
        <v>-3.2086061050195736E-2</v>
      </c>
      <c r="H7" s="124">
        <v>126.67664492000002</v>
      </c>
      <c r="I7" s="124">
        <v>119.74831161000002</v>
      </c>
      <c r="J7" s="36">
        <f>+I7/H7-1</f>
        <v>-5.4693059753638473E-2</v>
      </c>
      <c r="L7" s="124">
        <v>254.08459143000005</v>
      </c>
      <c r="M7" s="124">
        <v>243.06823897000007</v>
      </c>
      <c r="N7" s="36">
        <f>+M7/L7-1</f>
        <v>-4.3357026878329874E-2</v>
      </c>
    </row>
    <row r="8" spans="2:14" ht="15" customHeight="1">
      <c r="B8" s="58" t="s">
        <v>32</v>
      </c>
      <c r="D8" s="142">
        <v>105.02232600000001</v>
      </c>
      <c r="E8" s="142">
        <v>103.046672</v>
      </c>
      <c r="F8" s="71">
        <f t="shared" ref="F8:F19" si="0">+E8/D8-1</f>
        <v>-1.8811752464899745E-2</v>
      </c>
      <c r="H8" s="142">
        <v>105.11695165000002</v>
      </c>
      <c r="I8" s="142">
        <v>100.29322128000001</v>
      </c>
      <c r="J8" s="71">
        <f t="shared" ref="J8:J19" si="1">+I8/H8-1</f>
        <v>-4.588917671491477E-2</v>
      </c>
      <c r="L8" s="142">
        <v>210.13927765</v>
      </c>
      <c r="M8" s="142">
        <v>203.33989328000001</v>
      </c>
      <c r="N8" s="71">
        <f t="shared" ref="N8:N19" si="2">+M8/L8-1</f>
        <v>-3.2356561067678036E-2</v>
      </c>
    </row>
    <row r="9" spans="2:14" ht="15" customHeight="1">
      <c r="B9" s="58" t="s">
        <v>33</v>
      </c>
      <c r="D9" s="142">
        <v>6.3364458500000005</v>
      </c>
      <c r="E9" s="142">
        <v>5.5968632999999999</v>
      </c>
      <c r="F9" s="71">
        <f t="shared" si="0"/>
        <v>-0.11671883063594723</v>
      </c>
      <c r="H9" s="142">
        <v>6.2002097599999999</v>
      </c>
      <c r="I9" s="142">
        <v>5.3422952100000005</v>
      </c>
      <c r="J9" s="71">
        <f t="shared" si="1"/>
        <v>-0.13836863319282278</v>
      </c>
      <c r="L9" s="142">
        <v>12.53665561</v>
      </c>
      <c r="M9" s="142">
        <v>10.939158509999999</v>
      </c>
      <c r="N9" s="71">
        <f t="shared" si="2"/>
        <v>-0.12742609749331713</v>
      </c>
    </row>
    <row r="10" spans="2:14" ht="15" customHeight="1">
      <c r="B10" s="58" t="s">
        <v>34</v>
      </c>
      <c r="D10" s="142">
        <v>3.9172210000000001</v>
      </c>
      <c r="E10" s="142">
        <v>3.6841909999999998</v>
      </c>
      <c r="F10" s="71">
        <f t="shared" si="0"/>
        <v>-5.9488601740877112E-2</v>
      </c>
      <c r="H10" s="142">
        <v>3.7339150000000001</v>
      </c>
      <c r="I10" s="142">
        <v>3.7156649300000004</v>
      </c>
      <c r="J10" s="71">
        <f t="shared" si="1"/>
        <v>-4.8876500938022094E-3</v>
      </c>
      <c r="L10" s="142">
        <v>7.6511360000000002</v>
      </c>
      <c r="M10" s="142">
        <v>7.3998559299999993</v>
      </c>
      <c r="N10" s="71">
        <f t="shared" si="2"/>
        <v>-3.2842191015817868E-2</v>
      </c>
    </row>
    <row r="11" spans="2:14" ht="15" customHeight="1">
      <c r="B11" s="58" t="s">
        <v>16</v>
      </c>
      <c r="D11" s="142">
        <v>2.4230130000000001</v>
      </c>
      <c r="E11" s="142">
        <v>2.8064789999999999</v>
      </c>
      <c r="F11" s="71">
        <f t="shared" si="0"/>
        <v>0.15825998457292623</v>
      </c>
      <c r="H11" s="142">
        <v>2.354009</v>
      </c>
      <c r="I11" s="142">
        <v>2.7410286900000003</v>
      </c>
      <c r="J11" s="71">
        <f t="shared" si="1"/>
        <v>0.16440875544655964</v>
      </c>
      <c r="L11" s="142">
        <v>4.7770219999999997</v>
      </c>
      <c r="M11" s="142">
        <v>5.5475076899999998</v>
      </c>
      <c r="N11" s="71">
        <f t="shared" si="2"/>
        <v>0.16128996056538991</v>
      </c>
    </row>
    <row r="12" spans="2:14" ht="15" customHeight="1">
      <c r="B12" s="58" t="s">
        <v>17</v>
      </c>
      <c r="D12" s="142">
        <v>1.7240150000000001</v>
      </c>
      <c r="E12" s="142">
        <v>1.5414939999999999</v>
      </c>
      <c r="F12" s="71">
        <f t="shared" si="0"/>
        <v>-0.105869728511643</v>
      </c>
      <c r="H12" s="142">
        <v>1.6264290000000001</v>
      </c>
      <c r="I12" s="142">
        <v>1.5211999199999999</v>
      </c>
      <c r="J12" s="71">
        <f t="shared" si="1"/>
        <v>-6.4699461212263332E-2</v>
      </c>
      <c r="L12" s="142">
        <v>3.350444</v>
      </c>
      <c r="M12" s="142">
        <v>3.0626939199999996</v>
      </c>
      <c r="N12" s="71">
        <f t="shared" si="2"/>
        <v>-8.5884163412371706E-2</v>
      </c>
    </row>
    <row r="13" spans="2:14" ht="15" customHeight="1">
      <c r="B13" s="58" t="s">
        <v>100</v>
      </c>
      <c r="D13" s="142">
        <v>6.8777588000000218</v>
      </c>
      <c r="E13" s="142">
        <v>32.087405640000057</v>
      </c>
      <c r="F13" s="71">
        <f t="shared" si="0"/>
        <v>3.6653868757363162</v>
      </c>
      <c r="H13" s="142">
        <v>13.429686810000032</v>
      </c>
      <c r="I13" s="142">
        <v>37.078155020000032</v>
      </c>
      <c r="J13" s="71">
        <f t="shared" si="1"/>
        <v>1.7609098815611133</v>
      </c>
      <c r="L13" s="142">
        <v>96.799560722192879</v>
      </c>
      <c r="M13" s="142">
        <v>120.448028932193</v>
      </c>
      <c r="N13" s="71">
        <f t="shared" si="2"/>
        <v>0.24430346618895671</v>
      </c>
    </row>
    <row r="14" spans="2:14" ht="15" customHeight="1">
      <c r="B14" s="58" t="s">
        <v>101</v>
      </c>
      <c r="D14" s="142">
        <v>1.1071668599999993</v>
      </c>
      <c r="E14" s="142">
        <v>1.1967756099999995</v>
      </c>
      <c r="F14" s="71">
        <f t="shared" si="0"/>
        <v>8.0935180809151186E-2</v>
      </c>
      <c r="H14" s="142">
        <v>1.0932024999999999</v>
      </c>
      <c r="I14" s="142">
        <v>1.1441522000000002</v>
      </c>
      <c r="J14" s="71">
        <f t="shared" si="1"/>
        <v>4.6605912445315756E-2</v>
      </c>
      <c r="L14" s="142">
        <v>2.2003693600000012</v>
      </c>
      <c r="M14" s="142">
        <v>2.3409278100000028</v>
      </c>
      <c r="N14" s="71">
        <f t="shared" si="2"/>
        <v>6.3879479761525859E-2</v>
      </c>
    </row>
    <row r="15" spans="2:14" s="25" customFormat="1" ht="15" customHeight="1">
      <c r="B15" s="40" t="s">
        <v>82</v>
      </c>
      <c r="C15" s="57"/>
      <c r="D15" s="120">
        <v>104.30344352000002</v>
      </c>
      <c r="E15" s="120">
        <v>103.20503707000006</v>
      </c>
      <c r="F15" s="52">
        <f t="shared" si="0"/>
        <v>-1.0530874273478208E-2</v>
      </c>
      <c r="H15" s="120">
        <v>104.21011410999995</v>
      </c>
      <c r="I15" s="120">
        <v>98.716466240000074</v>
      </c>
      <c r="J15" s="52">
        <f t="shared" si="1"/>
        <v>-5.271703151769902E-2</v>
      </c>
      <c r="L15" s="120">
        <v>208.51355763000001</v>
      </c>
      <c r="M15" s="120">
        <v>201.92150331000008</v>
      </c>
      <c r="N15" s="52">
        <f t="shared" si="2"/>
        <v>-3.1614511760896136E-2</v>
      </c>
    </row>
    <row r="16" spans="2:14" ht="15" customHeight="1">
      <c r="B16" s="58" t="s">
        <v>7</v>
      </c>
      <c r="D16" s="123">
        <v>76.611436680000011</v>
      </c>
      <c r="E16" s="123">
        <v>75.686549900000045</v>
      </c>
      <c r="F16" s="34">
        <f t="shared" si="0"/>
        <v>-1.207243748558251E-2</v>
      </c>
      <c r="H16" s="123">
        <v>74.26004693000003</v>
      </c>
      <c r="I16" s="123">
        <v>72.332404770000025</v>
      </c>
      <c r="J16" s="34">
        <f t="shared" si="1"/>
        <v>-2.5957998138852023E-2</v>
      </c>
      <c r="L16" s="123">
        <v>150.87148361000001</v>
      </c>
      <c r="M16" s="123">
        <v>148.01895467000003</v>
      </c>
      <c r="N16" s="34">
        <f t="shared" si="2"/>
        <v>-1.8907011926612483E-2</v>
      </c>
    </row>
    <row r="17" spans="2:14" ht="15" customHeight="1">
      <c r="B17" s="58" t="s">
        <v>9</v>
      </c>
      <c r="D17" s="116">
        <v>25.66782027</v>
      </c>
      <c r="E17" s="116">
        <v>24.771335010000008</v>
      </c>
      <c r="F17" s="33">
        <f t="shared" si="0"/>
        <v>-3.4926427354167844E-2</v>
      </c>
      <c r="H17" s="116">
        <v>27.963399440000003</v>
      </c>
      <c r="I17" s="116">
        <v>24.384610919999997</v>
      </c>
      <c r="J17" s="33">
        <f t="shared" si="1"/>
        <v>-0.12798116794343539</v>
      </c>
      <c r="L17" s="116">
        <v>53.631219710000025</v>
      </c>
      <c r="M17" s="116">
        <v>49.155945930000016</v>
      </c>
      <c r="N17" s="33">
        <f t="shared" si="2"/>
        <v>-8.3445310477724521E-2</v>
      </c>
    </row>
    <row r="18" spans="2:14" ht="15" customHeight="1">
      <c r="B18" s="58" t="s">
        <v>6</v>
      </c>
      <c r="D18" s="108">
        <v>4.6587000300000003</v>
      </c>
      <c r="E18" s="108">
        <v>4.8353934999999995</v>
      </c>
      <c r="F18" s="39">
        <f t="shared" si="0"/>
        <v>3.792763407434907E-2</v>
      </c>
      <c r="H18" s="108">
        <v>4.4497497800000003</v>
      </c>
      <c r="I18" s="108">
        <v>4.3886776100000002</v>
      </c>
      <c r="J18" s="39">
        <f t="shared" si="1"/>
        <v>-1.3724854883862769E-2</v>
      </c>
      <c r="L18" s="108">
        <v>9.1084498099999998</v>
      </c>
      <c r="M18" s="108">
        <v>9.224071109999997</v>
      </c>
      <c r="N18" s="39">
        <f t="shared" si="2"/>
        <v>1.2693850480798519E-2</v>
      </c>
    </row>
    <row r="19" spans="2:14" s="25" customFormat="1" ht="15" customHeight="1">
      <c r="B19" s="53" t="s">
        <v>83</v>
      </c>
      <c r="C19" s="57"/>
      <c r="D19" s="120">
        <v>23.104506809999982</v>
      </c>
      <c r="E19" s="120">
        <v>20.114886620000011</v>
      </c>
      <c r="F19" s="52">
        <f t="shared" si="0"/>
        <v>-0.12939554237556883</v>
      </c>
      <c r="H19" s="120">
        <v>22.466648059999944</v>
      </c>
      <c r="I19" s="120">
        <v>21.030431820000008</v>
      </c>
      <c r="J19" s="52">
        <f t="shared" si="1"/>
        <v>-6.3926591815759326E-2</v>
      </c>
      <c r="L19" s="120">
        <v>45.571154869999901</v>
      </c>
      <c r="M19" s="120">
        <v>41.145318440000011</v>
      </c>
      <c r="N19" s="52">
        <f t="shared" si="2"/>
        <v>-9.7119251039948451E-2</v>
      </c>
    </row>
    <row r="20" spans="2:14" s="25" customFormat="1" ht="15" customHeight="1">
      <c r="B20" s="53" t="s">
        <v>15</v>
      </c>
      <c r="C20" s="57"/>
      <c r="D20" s="52">
        <v>0.18134274543218187</v>
      </c>
      <c r="E20" s="52">
        <v>0.1631114050309152</v>
      </c>
      <c r="F20" s="54">
        <f>+(E20-D20)*100</f>
        <v>-1.8231340401266671</v>
      </c>
      <c r="H20" s="52">
        <v>0.17735430295133159</v>
      </c>
      <c r="I20" s="52">
        <v>0.17562194854565102</v>
      </c>
      <c r="J20" s="54">
        <f>+(I20-H20)*100</f>
        <v>-0.1732354405680564</v>
      </c>
      <c r="L20" s="52">
        <v>0.17935426392259088</v>
      </c>
      <c r="M20" s="52">
        <v>0.16927476257018606</v>
      </c>
      <c r="N20" s="54">
        <f>+(M20-L20)*100</f>
        <v>-1.0079501352404818</v>
      </c>
    </row>
    <row r="21" spans="2:14" s="25" customFormat="1" ht="15" customHeight="1">
      <c r="B21" s="169" t="s">
        <v>126</v>
      </c>
      <c r="C21" s="57"/>
      <c r="D21" s="120">
        <v>15.015000000000001</v>
      </c>
      <c r="E21" s="120">
        <v>10.572889229999999</v>
      </c>
      <c r="F21" s="52">
        <f>+E21/D21-1</f>
        <v>-0.29584487312687324</v>
      </c>
      <c r="H21" s="120">
        <f>+L21-D21</f>
        <v>7.9230445899999502</v>
      </c>
      <c r="I21" s="120">
        <f>+M21-E21</f>
        <v>11.640122020000033</v>
      </c>
      <c r="J21" s="52">
        <f>+I21/H21-1</f>
        <v>0.46914760958073898</v>
      </c>
      <c r="L21" s="120">
        <v>22.938044589999951</v>
      </c>
      <c r="M21" s="120">
        <v>22.213011250000033</v>
      </c>
      <c r="N21" s="52">
        <f>+M21/L21-1</f>
        <v>-3.1608332486893986E-2</v>
      </c>
    </row>
    <row r="22" spans="2:14" ht="6" customHeight="1">
      <c r="B22" s="41"/>
      <c r="C22" s="41"/>
    </row>
    <row r="23" spans="2:14" ht="15" customHeight="1">
      <c r="B23" s="23" t="s">
        <v>151</v>
      </c>
      <c r="C23" s="42"/>
      <c r="D23" s="43"/>
      <c r="E23" s="43"/>
      <c r="F23" s="43"/>
      <c r="H23" s="43"/>
      <c r="I23" s="43"/>
      <c r="J23" s="43"/>
      <c r="L23" s="43"/>
      <c r="M23" s="43"/>
      <c r="N23" s="43"/>
    </row>
    <row r="24" spans="2:14" ht="15" customHeight="1">
      <c r="B24" s="42"/>
      <c r="C24" s="42"/>
      <c r="D24" s="43"/>
      <c r="E24" s="43"/>
      <c r="F24" s="43"/>
      <c r="H24" s="43"/>
      <c r="I24" s="43"/>
      <c r="J24" s="43"/>
      <c r="L24" s="43"/>
      <c r="M24" s="43"/>
      <c r="N24" s="43"/>
    </row>
    <row r="25" spans="2:14" ht="28.75" customHeight="1" thickBot="1">
      <c r="B25" s="41"/>
      <c r="C25" s="41"/>
      <c r="D25" s="172" t="s">
        <v>74</v>
      </c>
      <c r="E25" s="172"/>
      <c r="F25" s="172"/>
      <c r="G25" s="172"/>
      <c r="H25" s="172"/>
      <c r="I25" s="172"/>
      <c r="J25" s="172"/>
      <c r="K25" s="172"/>
      <c r="L25" s="172"/>
      <c r="M25" s="172"/>
      <c r="N25" s="172"/>
    </row>
    <row r="26" spans="2:14" ht="15" customHeight="1">
      <c r="D26" s="24" t="s">
        <v>66</v>
      </c>
      <c r="E26" s="24" t="s">
        <v>90</v>
      </c>
      <c r="F26" s="24" t="s">
        <v>73</v>
      </c>
      <c r="G26" s="73"/>
      <c r="H26" s="24" t="s">
        <v>120</v>
      </c>
      <c r="I26" s="24" t="s">
        <v>121</v>
      </c>
      <c r="J26" s="24" t="s">
        <v>73</v>
      </c>
      <c r="K26" s="73"/>
      <c r="L26" s="24" t="s">
        <v>122</v>
      </c>
      <c r="M26" s="24" t="s">
        <v>123</v>
      </c>
      <c r="N26" s="24" t="s">
        <v>73</v>
      </c>
    </row>
    <row r="27" spans="2:14" s="25" customFormat="1" ht="15" customHeight="1">
      <c r="B27" s="53" t="s">
        <v>37</v>
      </c>
      <c r="C27" s="57"/>
      <c r="D27" s="141">
        <v>185.21082100000004</v>
      </c>
      <c r="E27" s="141">
        <v>164.21482399999999</v>
      </c>
      <c r="F27" s="72">
        <f t="shared" ref="F27:F31" si="3">+E27/D27-1</f>
        <v>-0.11336269061730497</v>
      </c>
      <c r="H27" s="141">
        <v>172.07919700000002</v>
      </c>
      <c r="I27" s="141">
        <v>156.36295100000001</v>
      </c>
      <c r="J27" s="72">
        <f t="shared" ref="J27:J31" si="4">+I27/H27-1</f>
        <v>-9.1331469892900641E-2</v>
      </c>
      <c r="L27" s="141">
        <v>357.29001799999998</v>
      </c>
      <c r="M27" s="141">
        <v>320.57777499999997</v>
      </c>
      <c r="N27" s="72">
        <f t="shared" ref="N27:N31" si="5">+M27/L27-1</f>
        <v>-0.10275194142143651</v>
      </c>
    </row>
    <row r="28" spans="2:14" ht="15" customHeight="1">
      <c r="B28" s="58" t="s">
        <v>32</v>
      </c>
      <c r="D28" s="116">
        <v>160.14860800000002</v>
      </c>
      <c r="E28" s="116">
        <v>142.596002</v>
      </c>
      <c r="F28" s="33">
        <f t="shared" si="3"/>
        <v>-0.10960198917245678</v>
      </c>
      <c r="H28" s="116">
        <v>147.41421400000002</v>
      </c>
      <c r="I28" s="116">
        <v>136.355163</v>
      </c>
      <c r="J28" s="33">
        <f t="shared" si="4"/>
        <v>-7.5020248725811589E-2</v>
      </c>
      <c r="L28" s="116">
        <v>307.56282199999998</v>
      </c>
      <c r="M28" s="116">
        <v>278.951165</v>
      </c>
      <c r="N28" s="33">
        <f t="shared" si="5"/>
        <v>-9.3027033677041682E-2</v>
      </c>
    </row>
    <row r="29" spans="2:14" ht="15" customHeight="1">
      <c r="B29" s="58" t="s">
        <v>33</v>
      </c>
      <c r="D29" s="116">
        <v>15.511766999999999</v>
      </c>
      <c r="E29" s="116">
        <v>13.078682000000001</v>
      </c>
      <c r="F29" s="33">
        <f t="shared" si="3"/>
        <v>-0.15685414820890475</v>
      </c>
      <c r="H29" s="116">
        <v>15.087031999999999</v>
      </c>
      <c r="I29" s="116">
        <v>11.283942</v>
      </c>
      <c r="J29" s="33">
        <f t="shared" si="4"/>
        <v>-0.25207675041717947</v>
      </c>
      <c r="L29" s="116">
        <v>30.598799</v>
      </c>
      <c r="M29" s="116">
        <v>24.362624</v>
      </c>
      <c r="N29" s="33">
        <f t="shared" si="5"/>
        <v>-0.20380456762371624</v>
      </c>
    </row>
    <row r="30" spans="2:14" ht="15" customHeight="1">
      <c r="B30" s="58" t="s">
        <v>34</v>
      </c>
      <c r="D30" s="108">
        <v>9.5504459999999991</v>
      </c>
      <c r="E30" s="108">
        <v>8.5401399999999992</v>
      </c>
      <c r="F30" s="39">
        <f t="shared" si="3"/>
        <v>-0.10578626380380562</v>
      </c>
      <c r="H30" s="108">
        <v>9.5779509999999988</v>
      </c>
      <c r="I30" s="108">
        <v>8.723846</v>
      </c>
      <c r="J30" s="39">
        <f t="shared" si="4"/>
        <v>-8.9174083266869819E-2</v>
      </c>
      <c r="L30" s="108">
        <v>19.128397</v>
      </c>
      <c r="M30" s="108">
        <v>17.263985999999999</v>
      </c>
      <c r="N30" s="39">
        <f t="shared" si="5"/>
        <v>-9.7468230087445429E-2</v>
      </c>
    </row>
    <row r="31" spans="2:14" s="25" customFormat="1" ht="15" customHeight="1">
      <c r="B31" s="53" t="s">
        <v>23</v>
      </c>
      <c r="C31" s="57"/>
      <c r="D31" s="141">
        <v>100.292992</v>
      </c>
      <c r="E31" s="141">
        <v>106.23415200000001</v>
      </c>
      <c r="F31" s="72">
        <f t="shared" si="3"/>
        <v>5.9238037289784051E-2</v>
      </c>
      <c r="H31" s="141">
        <v>110.834537</v>
      </c>
      <c r="I31" s="141">
        <v>131.37775099999999</v>
      </c>
      <c r="J31" s="72">
        <f t="shared" si="4"/>
        <v>0.18535029383485391</v>
      </c>
      <c r="L31" s="141">
        <v>211.12752900000001</v>
      </c>
      <c r="M31" s="141">
        <v>237.61190299999998</v>
      </c>
      <c r="N31" s="72">
        <f t="shared" si="5"/>
        <v>0.12544254236026209</v>
      </c>
    </row>
    <row r="33" spans="4:14" ht="15" customHeight="1">
      <c r="D33" s="43"/>
      <c r="E33" s="43"/>
      <c r="F33" s="43"/>
      <c r="H33" s="43"/>
      <c r="I33" s="43"/>
      <c r="J33" s="43"/>
      <c r="L33" s="43"/>
      <c r="M33" s="43"/>
      <c r="N33" s="43"/>
    </row>
    <row r="46" spans="4:14" ht="15" customHeight="1">
      <c r="F46" s="3"/>
      <c r="J46" s="3"/>
      <c r="N46" s="3"/>
    </row>
  </sheetData>
  <mergeCells count="2">
    <mergeCell ref="D5:N5"/>
    <mergeCell ref="D25:N25"/>
  </mergeCells>
  <pageMargins left="0.51181102362204722" right="0" top="0.74803149606299213" bottom="0.74803149606299213" header="0.31496062992125984" footer="0.31496062992125984"/>
  <pageSetup paperSize="9" scale="40" orientation="landscape" horizontalDpi="4294967293" verticalDpi="4294967293" r:id="rId1"/>
  <ignoredErrors>
    <ignoredError sqref="J20 F20 N2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N45"/>
  <sheetViews>
    <sheetView showGridLines="0" topLeftCell="A4" zoomScale="85" zoomScaleNormal="85" workbookViewId="0">
      <pane xSplit="2" topLeftCell="C1" activePane="topRight" state="frozen"/>
      <selection sqref="A1:XFD1048576"/>
      <selection pane="topRight" activeCell="B25" sqref="B25"/>
    </sheetView>
  </sheetViews>
  <sheetFormatPr defaultColWidth="9.08984375" defaultRowHeight="15" customHeight="1"/>
  <cols>
    <col min="1" max="1" width="1.6328125" style="26" customWidth="1"/>
    <col min="2" max="2" width="29.6328125" style="26" customWidth="1"/>
    <col min="3" max="3" width="1.6328125" style="59" customWidth="1"/>
    <col min="4" max="6" width="12.36328125" style="26" customWidth="1"/>
    <col min="7" max="7" width="3.81640625" style="26" customWidth="1"/>
    <col min="8" max="10" width="12.36328125" style="26" customWidth="1"/>
    <col min="11" max="11" width="3.81640625" style="26" customWidth="1"/>
    <col min="12" max="14" width="12.36328125" style="26" customWidth="1"/>
    <col min="15" max="16384" width="9.08984375" style="26"/>
  </cols>
  <sheetData>
    <row r="2" spans="2:14" ht="15" customHeight="1">
      <c r="B2" s="16" t="s">
        <v>21</v>
      </c>
      <c r="C2" s="57"/>
    </row>
    <row r="3" spans="2:14" ht="15" customHeight="1">
      <c r="B3" s="18" t="s">
        <v>39</v>
      </c>
      <c r="C3" s="58"/>
    </row>
    <row r="4" spans="2:14" ht="15" customHeight="1">
      <c r="B4" s="58"/>
      <c r="C4" s="58"/>
    </row>
    <row r="5" spans="2:14" ht="28.75" customHeight="1" thickBot="1">
      <c r="B5" s="58"/>
      <c r="C5" s="58"/>
      <c r="D5" s="172" t="s">
        <v>110</v>
      </c>
      <c r="E5" s="172"/>
      <c r="F5" s="172"/>
      <c r="G5" s="172"/>
      <c r="H5" s="172"/>
      <c r="I5" s="172"/>
      <c r="J5" s="172"/>
      <c r="K5" s="172"/>
      <c r="L5" s="172"/>
      <c r="M5" s="172"/>
      <c r="N5" s="172"/>
    </row>
    <row r="6" spans="2:14" ht="15" customHeight="1">
      <c r="B6" s="61"/>
      <c r="D6" s="24" t="s">
        <v>66</v>
      </c>
      <c r="E6" s="24" t="s">
        <v>90</v>
      </c>
      <c r="F6" s="24" t="s">
        <v>73</v>
      </c>
      <c r="G6" s="73"/>
      <c r="H6" s="24" t="s">
        <v>120</v>
      </c>
      <c r="I6" s="24" t="s">
        <v>121</v>
      </c>
      <c r="J6" s="24" t="s">
        <v>73</v>
      </c>
      <c r="K6" s="73"/>
      <c r="L6" s="24" t="s">
        <v>122</v>
      </c>
      <c r="M6" s="24" t="s">
        <v>123</v>
      </c>
      <c r="N6" s="24" t="s">
        <v>73</v>
      </c>
    </row>
    <row r="7" spans="2:14" s="25" customFormat="1" ht="15" customHeight="1">
      <c r="B7" s="62" t="s">
        <v>3</v>
      </c>
      <c r="C7" s="57"/>
      <c r="D7" s="124">
        <v>35.998620070000008</v>
      </c>
      <c r="E7" s="124">
        <v>36.718842017210001</v>
      </c>
      <c r="F7" s="36">
        <f t="shared" ref="F7:F20" si="0">+E7/D7-1</f>
        <v>2.0006932093772134E-2</v>
      </c>
      <c r="H7" s="124">
        <v>36.767787609999992</v>
      </c>
      <c r="I7" s="124">
        <v>36.085742187019989</v>
      </c>
      <c r="J7" s="36">
        <f t="shared" ref="J7:J20" si="1">+I7/H7-1</f>
        <v>-1.8550080581799855E-2</v>
      </c>
      <c r="L7" s="124">
        <v>72.766407679999929</v>
      </c>
      <c r="M7" s="124">
        <v>72.80458420422994</v>
      </c>
      <c r="N7" s="36">
        <f t="shared" ref="N7:N20" si="2">+M7/L7-1</f>
        <v>5.2464489380721346E-4</v>
      </c>
    </row>
    <row r="8" spans="2:14" ht="15" customHeight="1">
      <c r="B8" s="58" t="s">
        <v>102</v>
      </c>
      <c r="D8" s="116">
        <v>22.158428059999999</v>
      </c>
      <c r="E8" s="116">
        <v>22.932047730000004</v>
      </c>
      <c r="F8" s="34">
        <f t="shared" si="0"/>
        <v>3.4913111521504003E-2</v>
      </c>
      <c r="H8" s="116">
        <v>22.022828419999993</v>
      </c>
      <c r="I8" s="116">
        <v>22.990585490000001</v>
      </c>
      <c r="J8" s="34">
        <f t="shared" si="1"/>
        <v>4.3943359660430392E-2</v>
      </c>
      <c r="L8" s="116">
        <v>44.181256479999995</v>
      </c>
      <c r="M8" s="116">
        <v>45.922633219999994</v>
      </c>
      <c r="N8" s="34">
        <f t="shared" si="2"/>
        <v>3.941437792264435E-2</v>
      </c>
    </row>
    <row r="9" spans="2:14" ht="15" customHeight="1">
      <c r="B9" s="63" t="s">
        <v>65</v>
      </c>
      <c r="D9" s="116">
        <v>16.625646039999999</v>
      </c>
      <c r="E9" s="116">
        <v>17.125965489999999</v>
      </c>
      <c r="F9" s="34">
        <f t="shared" si="0"/>
        <v>3.0093233598037061E-2</v>
      </c>
      <c r="H9" s="116">
        <v>15.97644844</v>
      </c>
      <c r="I9" s="116">
        <v>17.387846020000001</v>
      </c>
      <c r="J9" s="34">
        <f t="shared" si="1"/>
        <v>8.8342386313237542E-2</v>
      </c>
      <c r="L9" s="116">
        <v>32.602094479999998</v>
      </c>
      <c r="M9" s="116">
        <v>34.513811509999996</v>
      </c>
      <c r="N9" s="34">
        <f t="shared" si="2"/>
        <v>5.863785933056409E-2</v>
      </c>
    </row>
    <row r="10" spans="2:14" ht="15" customHeight="1">
      <c r="B10" s="159" t="s">
        <v>133</v>
      </c>
      <c r="D10" s="116">
        <v>3.0570392399999999</v>
      </c>
      <c r="E10" s="116">
        <v>3.1864763300000001</v>
      </c>
      <c r="F10" s="33">
        <f t="shared" si="0"/>
        <v>4.2340670118450996E-2</v>
      </c>
      <c r="H10" s="116">
        <v>3.3519949700000002</v>
      </c>
      <c r="I10" s="116">
        <v>3.3111648200000006</v>
      </c>
      <c r="J10" s="33">
        <f t="shared" si="1"/>
        <v>-1.2180850617445782E-2</v>
      </c>
      <c r="L10" s="116">
        <v>6.4090342099999997</v>
      </c>
      <c r="M10" s="116">
        <v>6.4976411500000006</v>
      </c>
      <c r="N10" s="33">
        <f t="shared" si="2"/>
        <v>1.3825318620042326E-2</v>
      </c>
    </row>
    <row r="11" spans="2:14" ht="15" customHeight="1">
      <c r="B11" s="63" t="s">
        <v>58</v>
      </c>
      <c r="D11" s="116">
        <v>1.5365097299999999</v>
      </c>
      <c r="E11" s="116">
        <v>1.59207875</v>
      </c>
      <c r="F11" s="33">
        <f t="shared" si="0"/>
        <v>3.6165745595376109E-2</v>
      </c>
      <c r="H11" s="116">
        <v>1.6035133600000002</v>
      </c>
      <c r="I11" s="116">
        <v>1.7267896799999998</v>
      </c>
      <c r="J11" s="33">
        <f t="shared" si="1"/>
        <v>7.6878885499276128E-2</v>
      </c>
      <c r="L11" s="116">
        <v>3.1400230899999997</v>
      </c>
      <c r="M11" s="116">
        <v>3.3188684299999993</v>
      </c>
      <c r="N11" s="33">
        <f t="shared" si="2"/>
        <v>5.695669581843732E-2</v>
      </c>
    </row>
    <row r="12" spans="2:14" ht="15" customHeight="1">
      <c r="B12" s="63" t="s">
        <v>132</v>
      </c>
      <c r="D12" s="116">
        <v>0.64480570000000004</v>
      </c>
      <c r="E12" s="116">
        <v>0.7075254299999999</v>
      </c>
      <c r="F12" s="33">
        <f t="shared" si="0"/>
        <v>9.7269192874690491E-2</v>
      </c>
      <c r="H12" s="116">
        <v>0.84223632000000004</v>
      </c>
      <c r="I12" s="116">
        <v>0.73438517000000003</v>
      </c>
      <c r="J12" s="33">
        <f t="shared" si="1"/>
        <v>-0.12805331168810197</v>
      </c>
      <c r="L12" s="116">
        <v>1.4870420199999999</v>
      </c>
      <c r="M12" s="116">
        <v>1.4419106000000002</v>
      </c>
      <c r="N12" s="33">
        <f t="shared" si="2"/>
        <v>-3.0349794688383946E-2</v>
      </c>
    </row>
    <row r="13" spans="2:14" ht="15" customHeight="1">
      <c r="B13" s="63" t="s">
        <v>6</v>
      </c>
      <c r="D13" s="116">
        <v>0.2944273499999987</v>
      </c>
      <c r="E13" s="116">
        <v>0.3200017300000072</v>
      </c>
      <c r="F13" s="34">
        <f t="shared" si="0"/>
        <v>8.6861427785185796E-2</v>
      </c>
      <c r="H13" s="116">
        <v>0.24863532999999383</v>
      </c>
      <c r="I13" s="116">
        <v>-0.16960019999999987</v>
      </c>
      <c r="J13" s="34">
        <f t="shared" si="1"/>
        <v>-1.6821242982644666</v>
      </c>
      <c r="L13" s="116">
        <v>0.54306268000000091</v>
      </c>
      <c r="M13" s="116">
        <v>0.15040152999999645</v>
      </c>
      <c r="N13" s="34">
        <f t="shared" si="2"/>
        <v>-0.72304940932417561</v>
      </c>
    </row>
    <row r="14" spans="2:14" ht="15" customHeight="1">
      <c r="B14" s="58" t="s">
        <v>18</v>
      </c>
      <c r="D14" s="116">
        <v>13.354422169999999</v>
      </c>
      <c r="E14" s="116">
        <v>13.306430510000002</v>
      </c>
      <c r="F14" s="34">
        <f t="shared" si="0"/>
        <v>-3.5936904936110237E-3</v>
      </c>
      <c r="H14" s="116">
        <v>14.269875089999996</v>
      </c>
      <c r="I14" s="116">
        <v>12.574209949999998</v>
      </c>
      <c r="J14" s="34">
        <f t="shared" si="1"/>
        <v>-0.11882830994002747</v>
      </c>
      <c r="L14" s="116">
        <v>27.624297259999999</v>
      </c>
      <c r="M14" s="116">
        <v>25.880640460000002</v>
      </c>
      <c r="N14" s="34">
        <f t="shared" si="2"/>
        <v>-6.3120403881723797E-2</v>
      </c>
    </row>
    <row r="15" spans="2:14" ht="15" customHeight="1">
      <c r="B15" s="58" t="s">
        <v>19</v>
      </c>
      <c r="D15" s="116">
        <v>0.48576984000000006</v>
      </c>
      <c r="E15" s="116">
        <v>0.48036377721000006</v>
      </c>
      <c r="F15" s="34">
        <f t="shared" si="0"/>
        <v>-1.1128856394213349E-2</v>
      </c>
      <c r="H15" s="116">
        <v>0.47508409999999995</v>
      </c>
      <c r="I15" s="116">
        <v>0.52094674701999999</v>
      </c>
      <c r="J15" s="34">
        <f t="shared" si="1"/>
        <v>9.6535849168599919E-2</v>
      </c>
      <c r="L15" s="116">
        <v>0.96085394000000024</v>
      </c>
      <c r="M15" s="116">
        <v>1.00131052423</v>
      </c>
      <c r="N15" s="34">
        <f t="shared" si="2"/>
        <v>4.2104822123120833E-2</v>
      </c>
    </row>
    <row r="16" spans="2:14" s="25" customFormat="1" ht="15" customHeight="1">
      <c r="B16" s="40" t="s">
        <v>82</v>
      </c>
      <c r="C16" s="57"/>
      <c r="D16" s="120">
        <v>35.293945249999993</v>
      </c>
      <c r="E16" s="120">
        <v>37.589321129999995</v>
      </c>
      <c r="F16" s="52">
        <f t="shared" si="0"/>
        <v>6.5035967606936751E-2</v>
      </c>
      <c r="H16" s="120">
        <v>35.605713449999989</v>
      </c>
      <c r="I16" s="120">
        <v>35.984303929219998</v>
      </c>
      <c r="J16" s="52">
        <f t="shared" si="1"/>
        <v>1.0632857553933173E-2</v>
      </c>
      <c r="L16" s="120">
        <v>70.899658700000003</v>
      </c>
      <c r="M16" s="120">
        <v>73.573625059219978</v>
      </c>
      <c r="N16" s="52">
        <f t="shared" si="2"/>
        <v>3.771479874867123E-2</v>
      </c>
    </row>
    <row r="17" spans="2:14" ht="15" customHeight="1">
      <c r="B17" s="58" t="s">
        <v>7</v>
      </c>
      <c r="D17" s="123">
        <v>5.5613865899999997</v>
      </c>
      <c r="E17" s="123">
        <v>5.9762777199999997</v>
      </c>
      <c r="F17" s="34">
        <f t="shared" si="0"/>
        <v>7.4602102063183517E-2</v>
      </c>
      <c r="H17" s="123">
        <v>5.7580291600000004</v>
      </c>
      <c r="I17" s="123">
        <v>5.8556826200000032</v>
      </c>
      <c r="J17" s="34">
        <f t="shared" si="1"/>
        <v>1.695952856202676E-2</v>
      </c>
      <c r="L17" s="123">
        <v>11.319415750000003</v>
      </c>
      <c r="M17" s="123">
        <v>11.83196034</v>
      </c>
      <c r="N17" s="34">
        <f t="shared" si="2"/>
        <v>4.5280127642630008E-2</v>
      </c>
    </row>
    <row r="18" spans="2:14" ht="15" customHeight="1">
      <c r="B18" s="58" t="s">
        <v>9</v>
      </c>
      <c r="D18" s="116">
        <v>29.729576139999992</v>
      </c>
      <c r="E18" s="116">
        <v>31.555998359999993</v>
      </c>
      <c r="F18" s="33">
        <f t="shared" si="0"/>
        <v>6.143451932846844E-2</v>
      </c>
      <c r="H18" s="116">
        <v>29.803448920000001</v>
      </c>
      <c r="I18" s="116">
        <v>30.078051360000003</v>
      </c>
      <c r="J18" s="33">
        <f t="shared" si="1"/>
        <v>9.2137806177099435E-3</v>
      </c>
      <c r="L18" s="116">
        <v>59.53302506</v>
      </c>
      <c r="M18" s="116">
        <v>61.634049719999979</v>
      </c>
      <c r="N18" s="33">
        <f t="shared" si="2"/>
        <v>3.5291750383631193E-2</v>
      </c>
    </row>
    <row r="19" spans="2:14" ht="15" customHeight="1">
      <c r="B19" s="58" t="s">
        <v>6</v>
      </c>
      <c r="D19" s="108">
        <v>2.9863399999999272E-3</v>
      </c>
      <c r="E19" s="108">
        <v>5.7041379999999892E-2</v>
      </c>
      <c r="F19" s="39">
        <f t="shared" si="0"/>
        <v>18.100765485511122</v>
      </c>
      <c r="H19" s="108">
        <v>4.4352620000000002E-2</v>
      </c>
      <c r="I19" s="108">
        <v>4.9156439220000153E-2</v>
      </c>
      <c r="J19" s="39">
        <f t="shared" si="1"/>
        <v>0.10830970571750109</v>
      </c>
      <c r="L19" s="108">
        <v>4.7338960000000041E-2</v>
      </c>
      <c r="M19" s="108">
        <v>0.1061978192199997</v>
      </c>
      <c r="N19" s="39">
        <f t="shared" si="2"/>
        <v>1.2433492248245335</v>
      </c>
    </row>
    <row r="20" spans="2:14" s="25" customFormat="1" ht="15" customHeight="1">
      <c r="B20" s="53" t="s">
        <v>83</v>
      </c>
      <c r="C20" s="57"/>
      <c r="D20" s="120">
        <v>0.70467100000000604</v>
      </c>
      <c r="E20" s="120">
        <v>-0.87047544279000166</v>
      </c>
      <c r="F20" s="28">
        <f t="shared" si="0"/>
        <v>-2.2352934103858315</v>
      </c>
      <c r="H20" s="120">
        <v>1.1619569100000042</v>
      </c>
      <c r="I20" s="120">
        <v>0.10285176779999926</v>
      </c>
      <c r="J20" s="28">
        <f t="shared" si="1"/>
        <v>-0.91148400864538182</v>
      </c>
      <c r="L20" s="120">
        <v>1.8666279099999921</v>
      </c>
      <c r="M20" s="120">
        <v>-0.76762367499000195</v>
      </c>
      <c r="N20" s="28">
        <f t="shared" si="2"/>
        <v>-1.4112355070218601</v>
      </c>
    </row>
    <row r="21" spans="2:14" s="25" customFormat="1" ht="15" customHeight="1">
      <c r="B21" s="53" t="s">
        <v>15</v>
      </c>
      <c r="C21" s="57"/>
      <c r="D21" s="52">
        <v>1.957494477926542E-2</v>
      </c>
      <c r="E21" s="52">
        <v>-2.3706505841932943E-2</v>
      </c>
      <c r="F21" s="54">
        <f>+(E21-D21)*100</f>
        <v>-4.3281450621198365</v>
      </c>
      <c r="H21" s="52">
        <v>3.1602578929279354E-2</v>
      </c>
      <c r="I21" s="52">
        <v>2.850205138277437E-3</v>
      </c>
      <c r="J21" s="54">
        <f>+(I21-H21)*100</f>
        <v>-2.8752373791001919</v>
      </c>
      <c r="L21" s="52">
        <v>2.5652330100020045E-2</v>
      </c>
      <c r="M21" s="52">
        <v>-1.0543617319984683E-2</v>
      </c>
      <c r="N21" s="54">
        <f>+(M21-L21)*100</f>
        <v>-3.6195947420004733</v>
      </c>
    </row>
    <row r="22" spans="2:14" s="25" customFormat="1" ht="15" customHeight="1">
      <c r="B22" s="169" t="s">
        <v>126</v>
      </c>
      <c r="C22" s="57"/>
      <c r="D22" s="120">
        <v>-1.5526320200000014</v>
      </c>
      <c r="E22" s="120">
        <v>-2.2804561700000043</v>
      </c>
      <c r="F22" s="28">
        <f>+-(E22/D22-1)</f>
        <v>-0.46876796344828842</v>
      </c>
      <c r="H22" s="120">
        <f>+L22-D22</f>
        <v>9.040753999999529E-2</v>
      </c>
      <c r="I22" s="120">
        <f>+M22-E22</f>
        <v>-1.9848407099999994</v>
      </c>
      <c r="J22" s="28">
        <f>+(I22/H22-1)</f>
        <v>-22.954371394245467</v>
      </c>
      <c r="L22" s="120">
        <v>-1.4622244800000062</v>
      </c>
      <c r="M22" s="120">
        <v>-4.2652968800000037</v>
      </c>
      <c r="N22" s="28">
        <f>+-(M22/L22-1)</f>
        <v>-1.9169918424563552</v>
      </c>
    </row>
    <row r="23" spans="2:14" ht="6" customHeight="1">
      <c r="B23" s="57"/>
    </row>
    <row r="24" spans="2:14" ht="15" customHeight="1">
      <c r="B24" s="23" t="s">
        <v>151</v>
      </c>
      <c r="C24" s="42"/>
      <c r="D24" s="43"/>
      <c r="E24" s="43"/>
      <c r="F24" s="43"/>
      <c r="H24" s="43"/>
      <c r="I24" s="43"/>
      <c r="J24" s="43"/>
      <c r="L24" s="43"/>
      <c r="M24" s="43"/>
      <c r="N24" s="43"/>
    </row>
    <row r="25" spans="2:14" ht="15" customHeight="1">
      <c r="B25" s="41"/>
      <c r="C25" s="41"/>
    </row>
    <row r="26" spans="2:14" ht="28.75" customHeight="1" thickBot="1">
      <c r="B26" s="41"/>
      <c r="C26" s="41"/>
      <c r="D26" s="172" t="s">
        <v>75</v>
      </c>
      <c r="E26" s="172"/>
      <c r="F26" s="172"/>
      <c r="G26" s="172"/>
      <c r="H26" s="172"/>
      <c r="I26" s="172"/>
      <c r="J26" s="172"/>
      <c r="K26" s="172"/>
      <c r="L26" s="172"/>
      <c r="M26" s="172"/>
      <c r="N26" s="172"/>
    </row>
    <row r="27" spans="2:14" ht="15" customHeight="1">
      <c r="D27" s="24" t="s">
        <v>66</v>
      </c>
      <c r="E27" s="24" t="s">
        <v>90</v>
      </c>
      <c r="F27" s="24" t="s">
        <v>73</v>
      </c>
      <c r="G27" s="73"/>
      <c r="H27" s="24" t="s">
        <v>120</v>
      </c>
      <c r="I27" s="24" t="s">
        <v>121</v>
      </c>
      <c r="J27" s="24" t="s">
        <v>73</v>
      </c>
      <c r="K27" s="73"/>
      <c r="L27" s="24" t="s">
        <v>122</v>
      </c>
      <c r="M27" s="24" t="s">
        <v>123</v>
      </c>
      <c r="N27" s="24" t="s">
        <v>73</v>
      </c>
    </row>
    <row r="28" spans="2:14" s="25" customFormat="1" ht="15" customHeight="1">
      <c r="B28" s="53" t="s">
        <v>25</v>
      </c>
      <c r="C28" s="57"/>
      <c r="D28" s="122">
        <v>8.8396679999999996</v>
      </c>
      <c r="E28" s="122">
        <v>8.988747</v>
      </c>
      <c r="F28" s="28">
        <f>+E28/D28-1</f>
        <v>1.6864773654395204E-2</v>
      </c>
      <c r="H28" s="122">
        <v>9.1569779999999987</v>
      </c>
      <c r="I28" s="122">
        <v>8.6864539999999995</v>
      </c>
      <c r="J28" s="28">
        <f>+I28/H28-1</f>
        <v>-5.1384201206992053E-2</v>
      </c>
      <c r="L28" s="122">
        <v>17.996646000000002</v>
      </c>
      <c r="M28" s="122">
        <v>17.675201000000001</v>
      </c>
      <c r="N28" s="28">
        <f>+M28/L28-1</f>
        <v>-1.7861383726723301E-2</v>
      </c>
    </row>
    <row r="29" spans="2:14" ht="15" customHeight="1">
      <c r="B29" s="65" t="s">
        <v>24</v>
      </c>
      <c r="D29" s="116">
        <v>4.7800969999999996</v>
      </c>
      <c r="E29" s="116">
        <v>4.8905959999999995</v>
      </c>
      <c r="F29" s="33">
        <f t="shared" ref="F29:F31" si="3">+E29/D29-1</f>
        <v>2.3116476506648276E-2</v>
      </c>
      <c r="H29" s="116">
        <v>4.6568849999999999</v>
      </c>
      <c r="I29" s="116">
        <v>4.9304420000000002</v>
      </c>
      <c r="J29" s="33">
        <f t="shared" ref="J29:J31" si="4">+I29/H29-1</f>
        <v>5.8742485588542559E-2</v>
      </c>
      <c r="L29" s="116">
        <v>9.4369820000000004</v>
      </c>
      <c r="M29" s="116">
        <v>9.8210379999999997</v>
      </c>
      <c r="N29" s="33">
        <f t="shared" ref="N29:N31" si="5">+M29/L29-1</f>
        <v>4.0696909244925861E-2</v>
      </c>
    </row>
    <row r="30" spans="2:14" ht="15" customHeight="1">
      <c r="B30" s="59" t="s">
        <v>18</v>
      </c>
      <c r="D30" s="116">
        <v>4.0438739999999997</v>
      </c>
      <c r="E30" s="116">
        <v>4.0845909999999996</v>
      </c>
      <c r="F30" s="33">
        <f t="shared" si="3"/>
        <v>1.0068810254721061E-2</v>
      </c>
      <c r="H30" s="116">
        <v>4.4830699999999997</v>
      </c>
      <c r="I30" s="116">
        <v>3.740936</v>
      </c>
      <c r="J30" s="33">
        <f t="shared" si="4"/>
        <v>-0.16554147046555145</v>
      </c>
      <c r="L30" s="116">
        <v>8.5269440000000003</v>
      </c>
      <c r="M30" s="116">
        <v>7.8255270000000001</v>
      </c>
      <c r="N30" s="33">
        <f t="shared" si="5"/>
        <v>-8.2258896035906859E-2</v>
      </c>
    </row>
    <row r="31" spans="2:14" ht="15" customHeight="1">
      <c r="B31" s="66" t="s">
        <v>19</v>
      </c>
      <c r="D31" s="143">
        <v>1.5696999999999999E-2</v>
      </c>
      <c r="E31" s="143">
        <v>1.3560000000000001E-2</v>
      </c>
      <c r="F31" s="39">
        <f t="shared" si="3"/>
        <v>-0.13614066382111223</v>
      </c>
      <c r="H31" s="143">
        <v>1.7023E-2</v>
      </c>
      <c r="I31" s="143">
        <v>1.5076000000000001E-2</v>
      </c>
      <c r="J31" s="39">
        <f t="shared" si="4"/>
        <v>-0.11437466956470654</v>
      </c>
      <c r="L31" s="143">
        <v>3.2719999999999999E-2</v>
      </c>
      <c r="M31" s="143">
        <v>2.8635999999999998E-2</v>
      </c>
      <c r="N31" s="39">
        <f t="shared" si="5"/>
        <v>-0.12481662591687048</v>
      </c>
    </row>
    <row r="32" spans="2:14" ht="15" customHeight="1">
      <c r="D32" s="15"/>
      <c r="E32" s="15"/>
      <c r="F32" s="15"/>
      <c r="H32" s="15"/>
      <c r="I32" s="15"/>
      <c r="J32" s="15"/>
      <c r="L32" s="15"/>
      <c r="M32" s="15"/>
      <c r="N32" s="15"/>
    </row>
    <row r="33" spans="3:14" ht="15" customHeight="1">
      <c r="C33" s="26"/>
    </row>
    <row r="45" spans="3:14" ht="15" customHeight="1">
      <c r="F45" s="3"/>
      <c r="J45" s="3"/>
      <c r="N45" s="3"/>
    </row>
  </sheetData>
  <mergeCells count="2">
    <mergeCell ref="D5:N5"/>
    <mergeCell ref="D26:N26"/>
  </mergeCells>
  <pageMargins left="0.51181102362204722" right="7.874015748031496E-2" top="0.74803149606299213" bottom="0.74803149606299213" header="0.31496062992125984" footer="0.31496062992125984"/>
  <pageSetup paperSize="9" scale="57" orientation="landscape" horizontalDpi="4294967293" verticalDpi="4294967293" r:id="rId1"/>
  <ignoredErrors>
    <ignoredError sqref="N21 J21 F2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45"/>
  <sheetViews>
    <sheetView showGridLines="0" topLeftCell="A4" zoomScale="85" zoomScaleNormal="85" workbookViewId="0">
      <pane xSplit="2" topLeftCell="C1" activePane="topRight" state="frozen"/>
      <selection activeCell="O20" sqref="O20"/>
      <selection pane="topRight" activeCell="B22" sqref="B22"/>
    </sheetView>
  </sheetViews>
  <sheetFormatPr defaultColWidth="9.08984375" defaultRowHeight="15" customHeight="1"/>
  <cols>
    <col min="1" max="1" width="1.6328125" style="15" customWidth="1"/>
    <col min="2" max="2" width="29.6328125" style="15" customWidth="1"/>
    <col min="3" max="3" width="1.6328125" style="23" customWidth="1"/>
    <col min="4" max="6" width="12.36328125" style="15" customWidth="1"/>
    <col min="7" max="7" width="3.81640625" style="15" customWidth="1"/>
    <col min="8" max="10" width="12.36328125" style="15" customWidth="1"/>
    <col min="11" max="11" width="3.81640625" style="15" customWidth="1"/>
    <col min="12" max="14" width="12.36328125" style="15" customWidth="1"/>
    <col min="15" max="16384" width="9.08984375" style="15"/>
  </cols>
  <sheetData>
    <row r="2" spans="1:14" ht="15" customHeight="1">
      <c r="B2" s="16" t="s">
        <v>79</v>
      </c>
      <c r="C2" s="17"/>
    </row>
    <row r="3" spans="1:14" ht="15" customHeight="1">
      <c r="B3" s="18" t="s">
        <v>39</v>
      </c>
      <c r="C3" s="19"/>
    </row>
    <row r="4" spans="1:14" ht="15" customHeight="1">
      <c r="B4" s="19"/>
      <c r="C4" s="19"/>
      <c r="E4" s="51"/>
      <c r="F4" s="51"/>
      <c r="I4" s="51"/>
      <c r="J4" s="51"/>
      <c r="M4" s="51"/>
      <c r="N4" s="51"/>
    </row>
    <row r="5" spans="1:14" ht="28.75" customHeight="1" thickBot="1">
      <c r="B5" s="19"/>
      <c r="C5" s="19"/>
      <c r="D5" s="172" t="s">
        <v>110</v>
      </c>
      <c r="E5" s="172"/>
      <c r="F5" s="172"/>
      <c r="G5" s="172"/>
      <c r="H5" s="172"/>
      <c r="I5" s="172"/>
      <c r="J5" s="172"/>
      <c r="K5" s="172"/>
      <c r="L5" s="172"/>
      <c r="M5" s="172"/>
      <c r="N5" s="172"/>
    </row>
    <row r="6" spans="1:14" ht="15" customHeight="1">
      <c r="B6" s="22"/>
      <c r="D6" s="24" t="s">
        <v>66</v>
      </c>
      <c r="E6" s="24" t="s">
        <v>90</v>
      </c>
      <c r="F6" s="24" t="s">
        <v>73</v>
      </c>
      <c r="G6" s="73"/>
      <c r="H6" s="24" t="s">
        <v>120</v>
      </c>
      <c r="I6" s="24" t="s">
        <v>121</v>
      </c>
      <c r="J6" s="24" t="s">
        <v>73</v>
      </c>
      <c r="K6" s="73"/>
      <c r="L6" s="24" t="s">
        <v>122</v>
      </c>
      <c r="M6" s="24" t="s">
        <v>123</v>
      </c>
      <c r="N6" s="24" t="s">
        <v>73</v>
      </c>
    </row>
    <row r="7" spans="1:14" s="16" customFormat="1" ht="15" customHeight="1">
      <c r="B7" s="27" t="s">
        <v>3</v>
      </c>
      <c r="C7" s="17"/>
      <c r="D7" s="120">
        <v>5.966283530000001</v>
      </c>
      <c r="E7" s="120">
        <v>7.822373080000002</v>
      </c>
      <c r="F7" s="52">
        <f>+E7/D7-1</f>
        <v>0.31109643728245695</v>
      </c>
      <c r="H7" s="120">
        <v>6.5751424299999979</v>
      </c>
      <c r="I7" s="120">
        <v>7.7444570600000002</v>
      </c>
      <c r="J7" s="52">
        <f>+I7/H7-1</f>
        <v>0.17783867687258637</v>
      </c>
      <c r="L7" s="120">
        <v>12.541425959999994</v>
      </c>
      <c r="M7" s="120">
        <v>15.566830140000004</v>
      </c>
      <c r="N7" s="52">
        <f>+M7/L7-1</f>
        <v>0.24123287014166706</v>
      </c>
    </row>
    <row r="8" spans="1:14" ht="15" customHeight="1">
      <c r="B8" s="19" t="s">
        <v>20</v>
      </c>
      <c r="D8" s="116">
        <v>3.7029989400000001</v>
      </c>
      <c r="E8" s="116">
        <v>6.1192009000000009</v>
      </c>
      <c r="F8" s="34">
        <f t="shared" ref="F8:F16" si="0">+E8/D8-1</f>
        <v>0.65249869069635791</v>
      </c>
      <c r="H8" s="116">
        <v>4.3618640600000003</v>
      </c>
      <c r="I8" s="116">
        <v>5.7526765600000012</v>
      </c>
      <c r="J8" s="34">
        <f t="shared" ref="J8:J16" si="1">+I8/H8-1</f>
        <v>0.31885736943392984</v>
      </c>
      <c r="L8" s="116">
        <v>8.0648630000000008</v>
      </c>
      <c r="M8" s="116">
        <v>11.871877460000002</v>
      </c>
      <c r="N8" s="34">
        <f t="shared" ref="N8:N18" si="2">+M8/L8-1</f>
        <v>0.47204948924736856</v>
      </c>
    </row>
    <row r="9" spans="1:14" ht="15" customHeight="1">
      <c r="B9" s="19" t="s">
        <v>109</v>
      </c>
      <c r="D9" s="116">
        <v>1.7309499499999998</v>
      </c>
      <c r="E9" s="116">
        <v>1.3824353300000001</v>
      </c>
      <c r="F9" s="33">
        <f t="shared" si="0"/>
        <v>-0.2013429793276228</v>
      </c>
      <c r="H9" s="116">
        <v>1.4859291399999999</v>
      </c>
      <c r="I9" s="116">
        <v>1.4160594199999998</v>
      </c>
      <c r="J9" s="33">
        <f t="shared" si="1"/>
        <v>-4.7020896299267645E-2</v>
      </c>
      <c r="L9" s="116">
        <v>3.2168790899999999</v>
      </c>
      <c r="M9" s="116">
        <v>2.7984947499999997</v>
      </c>
      <c r="N9" s="33">
        <f t="shared" si="2"/>
        <v>-0.13005908158021573</v>
      </c>
    </row>
    <row r="10" spans="1:14" ht="15" customHeight="1">
      <c r="B10" s="19" t="s">
        <v>134</v>
      </c>
      <c r="D10" s="116">
        <v>0.19358562000000001</v>
      </c>
      <c r="E10" s="116">
        <v>0.15858072000000001</v>
      </c>
      <c r="F10" s="34">
        <f t="shared" si="0"/>
        <v>-0.18082386491310665</v>
      </c>
      <c r="H10" s="116">
        <v>0.53447142000000003</v>
      </c>
      <c r="I10" s="116">
        <v>0.48588846000000002</v>
      </c>
      <c r="J10" s="34">
        <f t="shared" si="1"/>
        <v>-9.0899079318404019E-2</v>
      </c>
      <c r="L10" s="116">
        <v>0.72805704000000004</v>
      </c>
      <c r="M10" s="116">
        <v>0.64446918000000009</v>
      </c>
      <c r="N10" s="34">
        <f t="shared" si="2"/>
        <v>-0.11480949349792702</v>
      </c>
    </row>
    <row r="11" spans="1:14" ht="15" customHeight="1">
      <c r="A11" s="16"/>
      <c r="B11" s="19" t="s">
        <v>6</v>
      </c>
      <c r="D11" s="116">
        <v>0.33874902000000068</v>
      </c>
      <c r="E11" s="116">
        <v>0.1621561300000012</v>
      </c>
      <c r="F11" s="33">
        <f t="shared" si="0"/>
        <v>-0.52130893249521171</v>
      </c>
      <c r="H11" s="116">
        <v>0.19287780999999812</v>
      </c>
      <c r="I11" s="116">
        <v>8.8167620000000127E-2</v>
      </c>
      <c r="J11" s="33">
        <f t="shared" si="1"/>
        <v>-0.5428835489162751</v>
      </c>
      <c r="L11" s="116">
        <v>0.53162682999999467</v>
      </c>
      <c r="M11" s="116">
        <v>0.25032375000000229</v>
      </c>
      <c r="N11" s="33">
        <f t="shared" si="2"/>
        <v>-0.52913634926964692</v>
      </c>
    </row>
    <row r="12" spans="1:14" s="16" customFormat="1" ht="15" customHeight="1">
      <c r="A12" s="15"/>
      <c r="B12" s="40" t="s">
        <v>77</v>
      </c>
      <c r="C12" s="17"/>
      <c r="D12" s="120">
        <v>3.6481739399999991</v>
      </c>
      <c r="E12" s="120">
        <v>2.9947368300000012</v>
      </c>
      <c r="F12" s="52">
        <f t="shared" si="0"/>
        <v>-0.17911347450719362</v>
      </c>
      <c r="H12" s="120">
        <v>3.5964115999999993</v>
      </c>
      <c r="I12" s="120">
        <v>3.2034427900000004</v>
      </c>
      <c r="J12" s="52">
        <f t="shared" si="1"/>
        <v>-0.10926691761310048</v>
      </c>
      <c r="L12" s="120">
        <v>7.244585540000001</v>
      </c>
      <c r="M12" s="120">
        <v>6.1981796200000021</v>
      </c>
      <c r="N12" s="52">
        <f t="shared" si="2"/>
        <v>-0.14443972180636278</v>
      </c>
    </row>
    <row r="13" spans="1:14" ht="15" customHeight="1">
      <c r="B13" s="19" t="s">
        <v>7</v>
      </c>
      <c r="D13" s="123">
        <v>0.31474632999999996</v>
      </c>
      <c r="E13" s="123">
        <v>0.27173078000000006</v>
      </c>
      <c r="F13" s="34">
        <f t="shared" si="0"/>
        <v>-0.13666736002926516</v>
      </c>
      <c r="H13" s="123">
        <v>0.26644161000000011</v>
      </c>
      <c r="I13" s="123">
        <v>0.23882550999999999</v>
      </c>
      <c r="J13" s="34">
        <f t="shared" si="1"/>
        <v>-0.10364784989852038</v>
      </c>
      <c r="L13" s="123">
        <v>0.58118794000000118</v>
      </c>
      <c r="M13" s="123">
        <v>0.51055629000000002</v>
      </c>
      <c r="N13" s="34">
        <f t="shared" si="2"/>
        <v>-0.12152979292722599</v>
      </c>
    </row>
    <row r="14" spans="1:14" ht="15" customHeight="1">
      <c r="B14" s="19" t="s">
        <v>9</v>
      </c>
      <c r="D14" s="123">
        <v>0.93221663000000021</v>
      </c>
      <c r="E14" s="123">
        <v>0.71763687999999981</v>
      </c>
      <c r="F14" s="33">
        <f t="shared" si="0"/>
        <v>-0.23018228070014191</v>
      </c>
      <c r="H14" s="123">
        <v>1.0291943000000001</v>
      </c>
      <c r="I14" s="123">
        <v>0.7037106099999999</v>
      </c>
      <c r="J14" s="33">
        <f t="shared" si="1"/>
        <v>-0.31625096446803114</v>
      </c>
      <c r="L14" s="123">
        <v>1.96141093</v>
      </c>
      <c r="M14" s="123">
        <v>1.4213474900000003</v>
      </c>
      <c r="N14" s="33">
        <f t="shared" si="2"/>
        <v>-0.27534436141844065</v>
      </c>
    </row>
    <row r="15" spans="1:14" ht="15" customHeight="1">
      <c r="A15" s="16"/>
      <c r="B15" s="19" t="s">
        <v>135</v>
      </c>
      <c r="D15" s="108">
        <v>2.4012109799999997</v>
      </c>
      <c r="E15" s="108">
        <v>2.0053691700000007</v>
      </c>
      <c r="F15" s="39">
        <f t="shared" si="0"/>
        <v>-0.16485090785316958</v>
      </c>
      <c r="H15" s="108">
        <v>2.3007756900000018</v>
      </c>
      <c r="I15" s="108">
        <v>2.2609066699999998</v>
      </c>
      <c r="J15" s="39">
        <f t="shared" si="1"/>
        <v>-1.732851236793187E-2</v>
      </c>
      <c r="L15" s="108">
        <v>4.7019866699999939</v>
      </c>
      <c r="M15" s="108">
        <v>4.2662758399999996</v>
      </c>
      <c r="N15" s="39">
        <f t="shared" si="2"/>
        <v>-9.2665262702668394E-2</v>
      </c>
    </row>
    <row r="16" spans="1:14" s="16" customFormat="1" ht="15" customHeight="1">
      <c r="B16" s="53" t="s">
        <v>78</v>
      </c>
      <c r="C16" s="17"/>
      <c r="D16" s="120">
        <v>2.3181095899999957</v>
      </c>
      <c r="E16" s="120">
        <v>4.827636250000003</v>
      </c>
      <c r="F16" s="52">
        <f t="shared" si="0"/>
        <v>1.0825746422109455</v>
      </c>
      <c r="H16" s="120">
        <v>2.9787308299999973</v>
      </c>
      <c r="I16" s="120">
        <v>4.541014269999998</v>
      </c>
      <c r="J16" s="52">
        <f t="shared" si="1"/>
        <v>0.52447956165277354</v>
      </c>
      <c r="L16" s="120">
        <v>5.2968404200000183</v>
      </c>
      <c r="M16" s="120">
        <v>9.3686505200000045</v>
      </c>
      <c r="N16" s="52">
        <f t="shared" si="2"/>
        <v>0.76872432943712732</v>
      </c>
    </row>
    <row r="17" spans="1:14" s="16" customFormat="1" ht="15" customHeight="1">
      <c r="A17" s="15"/>
      <c r="B17" s="53" t="s">
        <v>15</v>
      </c>
      <c r="C17" s="17"/>
      <c r="D17" s="52">
        <v>0.38853493608608236</v>
      </c>
      <c r="E17" s="52">
        <v>0.61715750458683083</v>
      </c>
      <c r="F17" s="54">
        <f>+(E17-D17)*100</f>
        <v>22.862256850074846</v>
      </c>
      <c r="H17" s="52">
        <v>0.45302909582751016</v>
      </c>
      <c r="I17" s="52">
        <v>0.58635669806399537</v>
      </c>
      <c r="J17" s="54">
        <f>+(I17-H17)*100</f>
        <v>13.332760223648521</v>
      </c>
      <c r="L17" s="52">
        <v>0.42234754141147285</v>
      </c>
      <c r="M17" s="52">
        <v>0.60183418433574576</v>
      </c>
      <c r="N17" s="54">
        <f>+(M17-L17)*100</f>
        <v>17.948664292427292</v>
      </c>
    </row>
    <row r="18" spans="1:14" s="16" customFormat="1" ht="15" customHeight="1">
      <c r="B18" s="53" t="s">
        <v>126</v>
      </c>
      <c r="C18" s="17"/>
      <c r="D18" s="120">
        <v>2.262</v>
      </c>
      <c r="E18" s="120">
        <v>4.5258874799999989</v>
      </c>
      <c r="F18" s="52">
        <f t="shared" ref="F18" si="3">+E18/D18-1</f>
        <v>1.0008344297082221</v>
      </c>
      <c r="H18" s="120">
        <f>+L18-D18</f>
        <v>2.5666699400000019</v>
      </c>
      <c r="I18" s="120">
        <f>+M18-E18</f>
        <v>4.48485727</v>
      </c>
      <c r="J18" s="52">
        <f t="shared" ref="J18" si="4">+I18/H18-1</f>
        <v>0.74734475987979843</v>
      </c>
      <c r="L18" s="120">
        <v>4.8286699400000019</v>
      </c>
      <c r="M18" s="120">
        <v>9.0107447499999989</v>
      </c>
      <c r="N18" s="52">
        <f t="shared" si="2"/>
        <v>0.86609249792707832</v>
      </c>
    </row>
    <row r="19" spans="1:14" ht="6" customHeight="1">
      <c r="B19" s="41"/>
      <c r="C19" s="41"/>
      <c r="D19" s="38"/>
      <c r="H19" s="38"/>
      <c r="L19" s="38"/>
    </row>
    <row r="20" spans="1:14" ht="37.25" customHeight="1">
      <c r="B20" s="174" t="s">
        <v>103</v>
      </c>
      <c r="C20" s="174"/>
      <c r="D20" s="174"/>
      <c r="E20" s="174"/>
      <c r="F20" s="174"/>
    </row>
    <row r="21" spans="1:14" ht="15" customHeight="1">
      <c r="B21" s="23" t="s">
        <v>150</v>
      </c>
      <c r="C21" s="19"/>
      <c r="D21" s="43"/>
      <c r="E21" s="43"/>
      <c r="F21" s="43"/>
      <c r="H21" s="43"/>
      <c r="I21" s="43"/>
      <c r="J21" s="43"/>
      <c r="L21" s="43"/>
      <c r="M21" s="43"/>
      <c r="N21" s="43"/>
    </row>
    <row r="22" spans="1:14" ht="15" customHeight="1">
      <c r="B22" s="42"/>
      <c r="C22" s="19"/>
      <c r="D22" s="43"/>
      <c r="E22" s="43"/>
      <c r="F22" s="43"/>
      <c r="H22" s="43"/>
      <c r="I22" s="43"/>
      <c r="J22" s="43"/>
      <c r="L22" s="43"/>
      <c r="M22" s="43"/>
      <c r="N22" s="43"/>
    </row>
    <row r="23" spans="1:14" ht="28.75" customHeight="1" thickBot="1">
      <c r="B23" s="41"/>
      <c r="C23" s="41"/>
      <c r="D23" s="172" t="s">
        <v>26</v>
      </c>
      <c r="E23" s="172"/>
      <c r="F23" s="172"/>
      <c r="G23" s="172"/>
      <c r="H23" s="172"/>
      <c r="I23" s="172"/>
      <c r="J23" s="172"/>
      <c r="K23" s="172"/>
      <c r="L23" s="172"/>
      <c r="M23" s="172"/>
      <c r="N23" s="172"/>
    </row>
    <row r="24" spans="1:14" ht="15" customHeight="1">
      <c r="D24" s="24" t="s">
        <v>66</v>
      </c>
      <c r="E24" s="24" t="s">
        <v>90</v>
      </c>
      <c r="F24" s="24" t="s">
        <v>73</v>
      </c>
      <c r="G24" s="73"/>
      <c r="H24" s="24" t="s">
        <v>120</v>
      </c>
      <c r="I24" s="24" t="s">
        <v>121</v>
      </c>
      <c r="J24" s="24" t="s">
        <v>73</v>
      </c>
      <c r="K24" s="73"/>
      <c r="L24" s="24" t="s">
        <v>122</v>
      </c>
      <c r="M24" s="24" t="s">
        <v>123</v>
      </c>
      <c r="N24" s="24" t="s">
        <v>73</v>
      </c>
    </row>
    <row r="25" spans="1:14" ht="15" customHeight="1">
      <c r="B25" s="55" t="s">
        <v>88</v>
      </c>
      <c r="D25" s="116">
        <v>0.77191976660000006</v>
      </c>
      <c r="E25" s="116">
        <v>1.1167615149000001</v>
      </c>
      <c r="F25" s="33">
        <f>+E25/D25-1</f>
        <v>0.44673263105943106</v>
      </c>
      <c r="H25" s="116">
        <v>0.90482423340000007</v>
      </c>
      <c r="I25" s="116">
        <v>1.0898093828000002</v>
      </c>
      <c r="J25" s="33">
        <f t="shared" ref="J25:J29" si="5">+I25/H25-1</f>
        <v>0.20444318639090087</v>
      </c>
      <c r="L25" s="116">
        <v>1.676744</v>
      </c>
      <c r="M25" s="116">
        <v>2.2065708976999994</v>
      </c>
      <c r="N25" s="33">
        <f t="shared" ref="N25:N29" si="6">+M25/L25-1</f>
        <v>0.31598556350880003</v>
      </c>
    </row>
    <row r="26" spans="1:14" ht="15" customHeight="1">
      <c r="B26" s="23" t="s">
        <v>89</v>
      </c>
      <c r="D26" s="116">
        <v>0.5064716802</v>
      </c>
      <c r="E26" s="116">
        <v>0.90292051390000005</v>
      </c>
      <c r="F26" s="33">
        <f t="shared" ref="F26:F29" si="7">+E26/D26-1</f>
        <v>0.78276604437872388</v>
      </c>
      <c r="H26" s="116">
        <v>0.63158543079999996</v>
      </c>
      <c r="I26" s="116">
        <v>0.8684494719000001</v>
      </c>
      <c r="J26" s="33">
        <f t="shared" si="5"/>
        <v>0.37503088188715106</v>
      </c>
      <c r="L26" s="116">
        <v>1.1380571110000002</v>
      </c>
      <c r="M26" s="116">
        <v>1.7713699858</v>
      </c>
      <c r="N26" s="33">
        <f t="shared" si="6"/>
        <v>0.5564860222555208</v>
      </c>
    </row>
    <row r="27" spans="1:14" ht="15" customHeight="1">
      <c r="B27" s="23" t="s">
        <v>80</v>
      </c>
      <c r="D27" s="116">
        <v>0.188393</v>
      </c>
      <c r="E27" s="116">
        <v>0.154886</v>
      </c>
      <c r="F27" s="33">
        <f t="shared" si="7"/>
        <v>-0.17785692674356268</v>
      </c>
      <c r="H27" s="116">
        <v>0.52301999999999993</v>
      </c>
      <c r="I27" s="116">
        <v>0.475296</v>
      </c>
      <c r="J27" s="33">
        <f t="shared" si="5"/>
        <v>-9.124698864288161E-2</v>
      </c>
      <c r="L27" s="116">
        <v>0.71141299999999996</v>
      </c>
      <c r="M27" s="116">
        <v>0.63018200000000002</v>
      </c>
      <c r="N27" s="33">
        <f t="shared" si="6"/>
        <v>-0.11418261965974752</v>
      </c>
    </row>
    <row r="28" spans="1:14" ht="15" customHeight="1">
      <c r="B28" s="23" t="s">
        <v>108</v>
      </c>
      <c r="D28" s="116">
        <v>4.282108</v>
      </c>
      <c r="E28" s="116">
        <v>3.5920290000000001</v>
      </c>
      <c r="F28" s="33">
        <f t="shared" si="7"/>
        <v>-0.16115403908542236</v>
      </c>
      <c r="H28" s="116">
        <v>3.8727119999999999</v>
      </c>
      <c r="I28" s="116">
        <v>3.7872330000000001</v>
      </c>
      <c r="J28" s="33">
        <f t="shared" si="5"/>
        <v>-2.2072129298538079E-2</v>
      </c>
      <c r="L28" s="116">
        <v>8.1548199999999991</v>
      </c>
      <c r="M28" s="116">
        <v>7.3792619999999998</v>
      </c>
      <c r="N28" s="33">
        <f t="shared" si="6"/>
        <v>-9.5104245096764739E-2</v>
      </c>
    </row>
    <row r="29" spans="1:14" ht="15" customHeight="1">
      <c r="B29" s="22" t="s">
        <v>81</v>
      </c>
      <c r="D29" s="108">
        <v>1.083064</v>
      </c>
      <c r="E29" s="108">
        <v>0.73339900000000002</v>
      </c>
      <c r="F29" s="39">
        <f t="shared" si="7"/>
        <v>-0.32284795727676296</v>
      </c>
      <c r="H29" s="108">
        <v>1.02921</v>
      </c>
      <c r="I29" s="108">
        <v>0.63985791000000003</v>
      </c>
      <c r="J29" s="39">
        <f t="shared" si="5"/>
        <v>-0.37830189174220996</v>
      </c>
      <c r="L29" s="108">
        <v>2.1122739999999998</v>
      </c>
      <c r="M29" s="108">
        <v>1.3732569100000001</v>
      </c>
      <c r="N29" s="39">
        <f t="shared" si="6"/>
        <v>-0.34986800481376934</v>
      </c>
    </row>
    <row r="30" spans="1:14" ht="6" customHeight="1"/>
    <row r="31" spans="1:14" ht="15" customHeight="1">
      <c r="B31" s="42" t="s">
        <v>63</v>
      </c>
      <c r="C31" s="42"/>
      <c r="D31" s="42"/>
      <c r="E31" s="42"/>
      <c r="F31" s="42"/>
      <c r="H31" s="154"/>
      <c r="I31" s="154"/>
      <c r="J31" s="154"/>
      <c r="L31" s="154"/>
      <c r="M31" s="154"/>
      <c r="N31" s="154"/>
    </row>
    <row r="32" spans="1:14" ht="15" customHeight="1">
      <c r="B32" s="44" t="s">
        <v>49</v>
      </c>
      <c r="C32" s="44"/>
      <c r="F32" s="48"/>
      <c r="J32" s="48"/>
      <c r="N32" s="48"/>
    </row>
    <row r="33" spans="2:14" ht="15" customHeight="1">
      <c r="B33" s="56" t="s">
        <v>64</v>
      </c>
      <c r="C33" s="44"/>
      <c r="F33" s="48"/>
      <c r="J33" s="48"/>
      <c r="N33" s="48"/>
    </row>
    <row r="34" spans="2:14" ht="15" customHeight="1">
      <c r="F34" s="48"/>
      <c r="J34" s="48"/>
      <c r="N34" s="48"/>
    </row>
    <row r="35" spans="2:14" ht="15" customHeight="1">
      <c r="F35" s="48"/>
      <c r="J35" s="48"/>
      <c r="N35" s="48"/>
    </row>
    <row r="36" spans="2:14" ht="15" customHeight="1">
      <c r="F36" s="48"/>
      <c r="J36" s="48"/>
      <c r="N36" s="48"/>
    </row>
    <row r="45" spans="2:14" ht="15" customHeight="1">
      <c r="F45" s="2"/>
      <c r="J45" s="2"/>
      <c r="N45" s="2"/>
    </row>
  </sheetData>
  <mergeCells count="3">
    <mergeCell ref="D5:N5"/>
    <mergeCell ref="D23:N23"/>
    <mergeCell ref="B20:F20"/>
  </mergeCells>
  <pageMargins left="0.51181102362204722" right="0.11811023622047245" top="0.74803149606299213" bottom="0.74803149606299213" header="0.31496062992125984" footer="0.31496062992125984"/>
  <pageSetup paperSize="9" scale="57" orientation="landscape" horizontalDpi="4294967293" verticalDpi="4294967293" r:id="rId1"/>
  <ignoredErrors>
    <ignoredError sqref="F17 J17 N1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O48"/>
  <sheetViews>
    <sheetView showGridLines="0" topLeftCell="A4" zoomScale="85" zoomScaleNormal="85" workbookViewId="0">
      <pane xSplit="2" topLeftCell="C1" activePane="topRight" state="frozen"/>
      <selection activeCell="O20" sqref="O20"/>
      <selection pane="topRight" activeCell="B25" sqref="B25"/>
    </sheetView>
  </sheetViews>
  <sheetFormatPr defaultColWidth="9.08984375" defaultRowHeight="15" customHeight="1"/>
  <cols>
    <col min="1" max="1" width="1.6328125" style="15" customWidth="1"/>
    <col min="2" max="2" width="43.54296875" style="15" customWidth="1"/>
    <col min="3" max="3" width="1.6328125" style="23" customWidth="1"/>
    <col min="4" max="6" width="12.36328125" style="15" customWidth="1"/>
    <col min="7" max="7" width="3.81640625" style="15" customWidth="1"/>
    <col min="8" max="9" width="12.36328125" style="15" customWidth="1"/>
    <col min="10" max="10" width="9.08984375" style="15"/>
    <col min="11" max="11" width="3.81640625" style="15" customWidth="1"/>
    <col min="12" max="13" width="12.36328125" style="15" customWidth="1"/>
    <col min="14" max="14" width="9.08984375" style="15"/>
    <col min="15" max="15" width="15.1796875" style="15" bestFit="1" customWidth="1"/>
    <col min="16" max="16384" width="9.08984375" style="15"/>
  </cols>
  <sheetData>
    <row r="2" spans="1:15" ht="15" customHeight="1">
      <c r="B2" s="162" t="s">
        <v>76</v>
      </c>
      <c r="C2" s="17"/>
    </row>
    <row r="3" spans="1:15" ht="15" customHeight="1">
      <c r="B3" s="18" t="s">
        <v>72</v>
      </c>
      <c r="C3" s="19"/>
      <c r="D3" s="20"/>
      <c r="E3" s="20"/>
      <c r="F3" s="20"/>
    </row>
    <row r="4" spans="1:15" ht="15" customHeight="1">
      <c r="B4" s="19"/>
      <c r="C4" s="19"/>
    </row>
    <row r="5" spans="1:15" ht="28.75" customHeight="1" thickBot="1">
      <c r="B5" s="19"/>
      <c r="C5" s="19"/>
      <c r="D5" s="172" t="s">
        <v>110</v>
      </c>
      <c r="E5" s="172"/>
      <c r="F5" s="172"/>
      <c r="G5" s="172"/>
      <c r="H5" s="172"/>
      <c r="I5" s="172"/>
      <c r="J5" s="172"/>
      <c r="K5" s="172"/>
      <c r="L5" s="172"/>
      <c r="M5" s="172"/>
      <c r="N5" s="172"/>
    </row>
    <row r="6" spans="1:15" ht="15" customHeight="1">
      <c r="B6" s="22"/>
      <c r="D6" s="24" t="s">
        <v>66</v>
      </c>
      <c r="E6" s="24" t="s">
        <v>90</v>
      </c>
      <c r="F6" s="24" t="s">
        <v>73</v>
      </c>
      <c r="G6" s="73"/>
      <c r="H6" s="24" t="s">
        <v>120</v>
      </c>
      <c r="I6" s="24" t="s">
        <v>121</v>
      </c>
      <c r="J6" s="24" t="s">
        <v>73</v>
      </c>
      <c r="K6" s="73"/>
      <c r="L6" s="24" t="s">
        <v>122</v>
      </c>
      <c r="M6" s="24" t="s">
        <v>123</v>
      </c>
      <c r="N6" s="24" t="s">
        <v>73</v>
      </c>
    </row>
    <row r="7" spans="1:15" s="16" customFormat="1" ht="15" customHeight="1">
      <c r="B7" s="27" t="s">
        <v>46</v>
      </c>
      <c r="C7" s="17"/>
      <c r="D7" s="120">
        <v>7.5701868499999998</v>
      </c>
      <c r="E7" s="120">
        <v>9.0004032699999996</v>
      </c>
      <c r="F7" s="28">
        <f>+E7/D7-1</f>
        <v>0.18892749258890484</v>
      </c>
      <c r="G7" s="116"/>
      <c r="H7" s="120">
        <v>8.1621033499999989</v>
      </c>
      <c r="I7" s="120">
        <v>14.555376160000002</v>
      </c>
      <c r="J7" s="28">
        <f t="shared" ref="J7:J19" si="0">+I7/H7-1</f>
        <v>0.78328741206150054</v>
      </c>
      <c r="L7" s="120">
        <v>15.732290200000005</v>
      </c>
      <c r="M7" s="120">
        <v>23.555779429999998</v>
      </c>
      <c r="N7" s="28">
        <f t="shared" ref="N7:N19" si="1">+M7/L7-1</f>
        <v>0.49728864205670398</v>
      </c>
      <c r="O7" s="164"/>
    </row>
    <row r="8" spans="1:15" s="16" customFormat="1" ht="15" customHeight="1">
      <c r="B8" s="19" t="s">
        <v>48</v>
      </c>
      <c r="C8" s="17"/>
      <c r="D8" s="144">
        <v>1.5032374499999992</v>
      </c>
      <c r="E8" s="144">
        <v>2.5003700700000007</v>
      </c>
      <c r="F8" s="29">
        <f t="shared" ref="F8:F19" si="2">+E8/D8-1</f>
        <v>0.6633234290430976</v>
      </c>
      <c r="G8" s="116"/>
      <c r="H8" s="144">
        <v>1.8116898100000005</v>
      </c>
      <c r="I8" s="144">
        <v>2.5924828700000004</v>
      </c>
      <c r="J8" s="29">
        <f t="shared" si="0"/>
        <v>0.43097502436137214</v>
      </c>
      <c r="L8" s="144">
        <v>3.3149272599999993</v>
      </c>
      <c r="M8" s="144">
        <v>5.0928529399999993</v>
      </c>
      <c r="N8" s="29">
        <f t="shared" si="1"/>
        <v>0.53633927400265202</v>
      </c>
      <c r="O8" s="164"/>
    </row>
    <row r="9" spans="1:15" s="16" customFormat="1" ht="15" customHeight="1">
      <c r="B9" s="31" t="s">
        <v>45</v>
      </c>
      <c r="C9" s="17"/>
      <c r="D9" s="116">
        <v>1.7033103699999992</v>
      </c>
      <c r="E9" s="116">
        <v>2.6688793300000011</v>
      </c>
      <c r="F9" s="33">
        <f t="shared" si="2"/>
        <v>0.56687787323222971</v>
      </c>
      <c r="G9" s="116"/>
      <c r="H9" s="116">
        <v>1.9980270500000006</v>
      </c>
      <c r="I9" s="116">
        <v>2.7987465900000004</v>
      </c>
      <c r="J9" s="33">
        <f t="shared" si="0"/>
        <v>0.40075510489209831</v>
      </c>
      <c r="L9" s="116">
        <v>3.7013374199999989</v>
      </c>
      <c r="M9" s="116">
        <v>5.4676259199999997</v>
      </c>
      <c r="N9" s="33">
        <f t="shared" si="1"/>
        <v>0.47720277823252366</v>
      </c>
      <c r="O9" s="164"/>
    </row>
    <row r="10" spans="1:15" s="16" customFormat="1" ht="15" customHeight="1">
      <c r="B10" s="31" t="s">
        <v>47</v>
      </c>
      <c r="C10" s="17"/>
      <c r="D10" s="116">
        <v>-0.20007292000000002</v>
      </c>
      <c r="E10" s="116">
        <v>-0.16850925999999999</v>
      </c>
      <c r="F10" s="33">
        <f>+-(E10/D10-1)</f>
        <v>0.15776078041945918</v>
      </c>
      <c r="G10" s="116"/>
      <c r="H10" s="116">
        <v>-0.18633723999999996</v>
      </c>
      <c r="I10" s="116">
        <v>-0.20626372000000001</v>
      </c>
      <c r="J10" s="33">
        <f>+-(I10/H10-1)</f>
        <v>-0.10693772216439434</v>
      </c>
      <c r="L10" s="116">
        <v>-0.38641016</v>
      </c>
      <c r="M10" s="116">
        <v>-0.37477298000000009</v>
      </c>
      <c r="N10" s="33">
        <f>+-(M10/L10-1)</f>
        <v>3.0116133592346328E-2</v>
      </c>
      <c r="O10" s="164"/>
    </row>
    <row r="11" spans="1:15" s="16" customFormat="1" ht="15" customHeight="1">
      <c r="B11" s="19" t="s">
        <v>50</v>
      </c>
      <c r="C11" s="17"/>
      <c r="D11" s="144">
        <v>0.88734622000000019</v>
      </c>
      <c r="E11" s="144">
        <v>1.5857074700000002</v>
      </c>
      <c r="F11" s="29">
        <f t="shared" si="2"/>
        <v>0.78702228539385666</v>
      </c>
      <c r="G11" s="116"/>
      <c r="H11" s="144">
        <v>1.2646475699999999</v>
      </c>
      <c r="I11" s="144">
        <v>1.9674452800000002</v>
      </c>
      <c r="J11" s="29">
        <f t="shared" si="0"/>
        <v>0.55572613799431902</v>
      </c>
      <c r="L11" s="144">
        <v>2.1519937899999997</v>
      </c>
      <c r="M11" s="144">
        <v>3.5531527499999997</v>
      </c>
      <c r="N11" s="29">
        <f t="shared" si="1"/>
        <v>0.65109804986937259</v>
      </c>
      <c r="O11" s="164"/>
    </row>
    <row r="12" spans="1:15" s="16" customFormat="1" ht="15.65" customHeight="1">
      <c r="B12" s="31" t="s">
        <v>60</v>
      </c>
      <c r="C12" s="17"/>
      <c r="D12" s="116">
        <v>0.74468989000000008</v>
      </c>
      <c r="E12" s="116">
        <v>1.0732112999999999</v>
      </c>
      <c r="F12" s="33">
        <f t="shared" si="2"/>
        <v>0.44115196729742068</v>
      </c>
      <c r="G12" s="116"/>
      <c r="H12" s="116">
        <v>0.89264133000000001</v>
      </c>
      <c r="I12" s="116">
        <v>1.24475471</v>
      </c>
      <c r="J12" s="33">
        <f t="shared" si="0"/>
        <v>0.39446233124787078</v>
      </c>
      <c r="L12" s="116">
        <f>+D12+H12</f>
        <v>1.6373312200000001</v>
      </c>
      <c r="M12" s="116">
        <f t="shared" ref="M12:M13" si="3">+E12+I12</f>
        <v>2.3179660100000001</v>
      </c>
      <c r="N12" s="33">
        <f t="shared" si="1"/>
        <v>0.41569768027754339</v>
      </c>
      <c r="O12" s="164"/>
    </row>
    <row r="13" spans="1:15" s="16" customFormat="1" ht="15" customHeight="1">
      <c r="B13" s="31" t="s">
        <v>51</v>
      </c>
      <c r="C13" s="17"/>
      <c r="D13" s="116">
        <v>0.14265633000000003</v>
      </c>
      <c r="E13" s="116">
        <v>0.51249617000000003</v>
      </c>
      <c r="F13" s="33">
        <f t="shared" si="2"/>
        <v>2.5925231638862427</v>
      </c>
      <c r="G13" s="116"/>
      <c r="H13" s="116">
        <v>0.37200623999999993</v>
      </c>
      <c r="I13" s="116">
        <v>0.72269057000000014</v>
      </c>
      <c r="J13" s="33">
        <f t="shared" si="0"/>
        <v>0.9426839990641025</v>
      </c>
      <c r="L13" s="116">
        <f t="shared" ref="L13" si="4">+D13+H13</f>
        <v>0.51466256999999993</v>
      </c>
      <c r="M13" s="116">
        <f t="shared" si="3"/>
        <v>1.2351867400000001</v>
      </c>
      <c r="N13" s="33">
        <f t="shared" si="1"/>
        <v>1.3999933393252206</v>
      </c>
      <c r="O13" s="164"/>
    </row>
    <row r="14" spans="1:15" s="16" customFormat="1" ht="15" customHeight="1">
      <c r="B14" s="19" t="s">
        <v>67</v>
      </c>
      <c r="C14" s="17"/>
      <c r="D14" s="144">
        <v>5.1796031800000009</v>
      </c>
      <c r="E14" s="144">
        <v>4.9143257300000016</v>
      </c>
      <c r="F14" s="29">
        <f t="shared" si="2"/>
        <v>-5.1215786379990469E-2</v>
      </c>
      <c r="G14" s="116"/>
      <c r="H14" s="144">
        <v>5.0857659699999997</v>
      </c>
      <c r="I14" s="144">
        <v>4.9116881800000023</v>
      </c>
      <c r="J14" s="29">
        <f t="shared" si="0"/>
        <v>-3.4228431081345545E-2</v>
      </c>
      <c r="L14" s="144">
        <v>10.265369150000005</v>
      </c>
      <c r="M14" s="144">
        <v>9.8260139100000004</v>
      </c>
      <c r="N14" s="29">
        <f t="shared" si="1"/>
        <v>-4.2799750654851421E-2</v>
      </c>
      <c r="O14" s="164"/>
    </row>
    <row r="15" spans="1:15" s="16" customFormat="1" ht="15" customHeight="1">
      <c r="B15" s="19" t="s">
        <v>136</v>
      </c>
      <c r="C15" s="17"/>
      <c r="D15" s="144">
        <v>0</v>
      </c>
      <c r="E15" s="144">
        <v>0</v>
      </c>
      <c r="F15" s="29" t="s">
        <v>137</v>
      </c>
      <c r="G15" s="116"/>
      <c r="H15" s="144">
        <v>0</v>
      </c>
      <c r="I15" s="144">
        <v>5.0837598299999991</v>
      </c>
      <c r="J15" s="29" t="s">
        <v>137</v>
      </c>
      <c r="K15" s="17"/>
      <c r="L15" s="144">
        <v>0</v>
      </c>
      <c r="M15" s="144">
        <v>5.0837598299999991</v>
      </c>
      <c r="N15" s="29" t="s">
        <v>137</v>
      </c>
      <c r="O15" s="164"/>
    </row>
    <row r="16" spans="1:15" s="16" customFormat="1" ht="15" customHeight="1">
      <c r="A16" s="15"/>
      <c r="B16" s="35" t="s">
        <v>77</v>
      </c>
      <c r="C16" s="17"/>
      <c r="D16" s="160">
        <v>10.975949270000003</v>
      </c>
      <c r="E16" s="160">
        <v>12.062236860000002</v>
      </c>
      <c r="F16" s="161">
        <f t="shared" si="2"/>
        <v>9.8969807829660139E-2</v>
      </c>
      <c r="G16" s="116"/>
      <c r="H16" s="160">
        <v>11.420966900000002</v>
      </c>
      <c r="I16" s="160">
        <v>14.842671013900002</v>
      </c>
      <c r="J16" s="161">
        <f t="shared" si="0"/>
        <v>0.29959846165914383</v>
      </c>
      <c r="L16" s="160">
        <v>22.396916169999997</v>
      </c>
      <c r="M16" s="160">
        <v>26.904907873900004</v>
      </c>
      <c r="N16" s="161">
        <f t="shared" si="1"/>
        <v>0.201277339687431</v>
      </c>
      <c r="O16" s="164"/>
    </row>
    <row r="17" spans="1:15" ht="15" customHeight="1">
      <c r="B17" s="19" t="s">
        <v>7</v>
      </c>
      <c r="D17" s="145">
        <v>3.5565258099999997</v>
      </c>
      <c r="E17" s="145">
        <v>4.0133278999999993</v>
      </c>
      <c r="F17" s="37">
        <f t="shared" si="2"/>
        <v>0.12844053843658165</v>
      </c>
      <c r="G17" s="116"/>
      <c r="H17" s="145">
        <v>3.5086663000000002</v>
      </c>
      <c r="I17" s="145">
        <v>4.8470345700000008</v>
      </c>
      <c r="J17" s="37">
        <f t="shared" si="0"/>
        <v>0.38144644020435936</v>
      </c>
      <c r="L17" s="145">
        <v>7.0651921099999999</v>
      </c>
      <c r="M17" s="145">
        <v>8.8603624699999983</v>
      </c>
      <c r="N17" s="37">
        <f t="shared" si="1"/>
        <v>0.25408656014592057</v>
      </c>
      <c r="O17" s="165"/>
    </row>
    <row r="18" spans="1:15" ht="15" customHeight="1">
      <c r="B18" s="19" t="s">
        <v>9</v>
      </c>
      <c r="D18" s="116">
        <v>5.1496710800000001</v>
      </c>
      <c r="E18" s="116">
        <v>5.515551939999999</v>
      </c>
      <c r="F18" s="33">
        <f t="shared" si="2"/>
        <v>7.1049364962548101E-2</v>
      </c>
      <c r="G18" s="116"/>
      <c r="H18" s="116">
        <v>5.4802243400000004</v>
      </c>
      <c r="I18" s="116">
        <v>6.8946349139000001</v>
      </c>
      <c r="J18" s="33">
        <f t="shared" si="0"/>
        <v>0.25809355350222751</v>
      </c>
      <c r="L18" s="116">
        <v>10.629895420000002</v>
      </c>
      <c r="M18" s="116">
        <v>12.410186853899999</v>
      </c>
      <c r="N18" s="33">
        <f t="shared" si="1"/>
        <v>0.16747967534566732</v>
      </c>
      <c r="O18" s="165"/>
    </row>
    <row r="19" spans="1:15" ht="15" customHeight="1">
      <c r="A19" s="16"/>
      <c r="B19" s="19" t="s">
        <v>6</v>
      </c>
      <c r="D19" s="108">
        <v>0.90323035999999968</v>
      </c>
      <c r="E19" s="108">
        <v>0.84749411999999991</v>
      </c>
      <c r="F19" s="39">
        <f t="shared" si="2"/>
        <v>-6.1707668905194635E-2</v>
      </c>
      <c r="G19" s="116"/>
      <c r="H19" s="108">
        <v>0.85538628999999999</v>
      </c>
      <c r="I19" s="108">
        <v>0.75956181999999994</v>
      </c>
      <c r="J19" s="39">
        <f t="shared" si="0"/>
        <v>-0.11202479057736603</v>
      </c>
      <c r="L19" s="108">
        <v>1.7586166499999996</v>
      </c>
      <c r="M19" s="108">
        <v>1.6070559400000002</v>
      </c>
      <c r="N19" s="39">
        <f t="shared" si="1"/>
        <v>-8.6181778160692057E-2</v>
      </c>
      <c r="O19" s="165"/>
    </row>
    <row r="20" spans="1:15" s="16" customFormat="1" ht="15" customHeight="1">
      <c r="B20" s="40" t="s">
        <v>78</v>
      </c>
      <c r="C20" s="17"/>
      <c r="D20" s="120">
        <v>-3.4057624200000012</v>
      </c>
      <c r="E20" s="120">
        <v>-3.0618335900000018</v>
      </c>
      <c r="F20" s="28">
        <f>+-(E20/D20-1)</f>
        <v>0.10098438692620237</v>
      </c>
      <c r="G20" s="116"/>
      <c r="H20" s="120">
        <v>-3.2588635499999983</v>
      </c>
      <c r="I20" s="120">
        <v>-0.2872948538999997</v>
      </c>
      <c r="J20" s="28">
        <f>+-(I20/H20-1)</f>
        <v>0.91184201194922698</v>
      </c>
      <c r="L20" s="120">
        <v>-6.664625969999995</v>
      </c>
      <c r="M20" s="120">
        <v>-3.349128443899998</v>
      </c>
      <c r="N20" s="28">
        <f>+-(M20/L20-1)</f>
        <v>0.4974769088354406</v>
      </c>
      <c r="O20" s="164"/>
    </row>
    <row r="21" spans="1:15" s="16" customFormat="1" ht="15" customHeight="1">
      <c r="B21" s="40" t="s">
        <v>126</v>
      </c>
      <c r="C21" s="17"/>
      <c r="D21" s="120">
        <v>-4.1940482800000014</v>
      </c>
      <c r="E21" s="120">
        <v>-4.1379604699999986</v>
      </c>
      <c r="F21" s="28">
        <f>-(E21/D21-1)</f>
        <v>1.3373191307183285E-2</v>
      </c>
      <c r="G21" s="116"/>
      <c r="H21" s="120">
        <f>+L21-D21</f>
        <v>-4.0040439099999974</v>
      </c>
      <c r="I21" s="120">
        <f>+M21-E21</f>
        <v>-3.1079919899999995</v>
      </c>
      <c r="J21" s="28">
        <f>+-(I21/H21-1)</f>
        <v>0.2237867366444537</v>
      </c>
      <c r="L21" s="120">
        <v>-8.1980921899999988</v>
      </c>
      <c r="M21" s="120">
        <v>-7.245952459999998</v>
      </c>
      <c r="N21" s="28">
        <f>+-(M21/L21-1)</f>
        <v>0.11614162270112272</v>
      </c>
      <c r="O21" s="164"/>
    </row>
    <row r="22" spans="1:15" ht="6" customHeight="1">
      <c r="B22" s="41"/>
      <c r="C22" s="41"/>
      <c r="D22" s="41"/>
      <c r="E22" s="41"/>
      <c r="F22" s="41"/>
    </row>
    <row r="23" spans="1:15" ht="27" customHeight="1">
      <c r="B23" s="174" t="s">
        <v>103</v>
      </c>
      <c r="C23" s="174"/>
      <c r="D23" s="174"/>
      <c r="E23" s="174"/>
      <c r="F23" s="174"/>
    </row>
    <row r="24" spans="1:15" ht="15" customHeight="1">
      <c r="B24" s="23" t="s">
        <v>150</v>
      </c>
      <c r="D24" s="43"/>
      <c r="E24" s="43"/>
      <c r="F24" s="43"/>
    </row>
    <row r="25" spans="1:15" ht="15" customHeight="1">
      <c r="B25" s="42"/>
      <c r="C25" s="44"/>
      <c r="D25" s="43"/>
      <c r="E25" s="43"/>
      <c r="F25" s="43"/>
    </row>
    <row r="26" spans="1:15" ht="15" customHeight="1" thickBot="1">
      <c r="B26" s="44"/>
      <c r="C26" s="44"/>
      <c r="D26" s="45"/>
      <c r="E26" s="46"/>
      <c r="F26" s="46"/>
    </row>
    <row r="27" spans="1:15" ht="15" customHeight="1">
      <c r="B27" s="44"/>
      <c r="C27" s="44"/>
      <c r="D27" s="125">
        <v>43160</v>
      </c>
      <c r="E27" s="125">
        <v>43525</v>
      </c>
      <c r="F27" s="125" t="s">
        <v>73</v>
      </c>
      <c r="H27" s="125">
        <v>43252</v>
      </c>
      <c r="I27" s="125">
        <v>43617</v>
      </c>
      <c r="J27" s="125" t="s">
        <v>73</v>
      </c>
    </row>
    <row r="28" spans="1:15" ht="15.65" customHeight="1">
      <c r="B28" s="47" t="s">
        <v>42</v>
      </c>
      <c r="D28" s="147">
        <v>254.93100000000001</v>
      </c>
      <c r="E28" s="147">
        <v>379.43</v>
      </c>
      <c r="F28" s="37">
        <f t="shared" ref="F28:F33" si="5">+E28/D28-1</f>
        <v>0.48836351797152955</v>
      </c>
      <c r="G28" s="151"/>
      <c r="H28" s="147">
        <v>284.52100000000002</v>
      </c>
      <c r="I28" s="147">
        <v>408.20400000000001</v>
      </c>
      <c r="J28" s="37">
        <f t="shared" ref="J28:J33" si="6">+I28/H28-1</f>
        <v>0.43470604981706096</v>
      </c>
    </row>
    <row r="29" spans="1:15" ht="15.65" customHeight="1">
      <c r="B29" s="23" t="s">
        <v>57</v>
      </c>
      <c r="D29" s="146">
        <v>665.07354057999976</v>
      </c>
      <c r="E29" s="146">
        <v>922.03526533999991</v>
      </c>
      <c r="F29" s="37">
        <f t="shared" si="5"/>
        <v>0.38636588148719309</v>
      </c>
      <c r="H29" s="146">
        <v>736.39550263000001</v>
      </c>
      <c r="I29" s="146">
        <v>1139.7589398399998</v>
      </c>
      <c r="J29" s="37">
        <f t="shared" si="6"/>
        <v>0.54775380317968714</v>
      </c>
    </row>
    <row r="30" spans="1:15" ht="15.65" customHeight="1">
      <c r="B30" s="49" t="s">
        <v>55</v>
      </c>
      <c r="D30" s="146">
        <v>212.55078008999979</v>
      </c>
      <c r="E30" s="146">
        <v>221.27602805000004</v>
      </c>
      <c r="F30" s="37">
        <f t="shared" si="5"/>
        <v>4.105018083822487E-2</v>
      </c>
      <c r="H30" s="146">
        <v>212.61932285</v>
      </c>
      <c r="I30" s="146">
        <v>270.25813225000002</v>
      </c>
      <c r="J30" s="37">
        <f t="shared" si="6"/>
        <v>0.27108923416458897</v>
      </c>
    </row>
    <row r="31" spans="1:15" ht="15.65" customHeight="1">
      <c r="B31" s="49" t="s">
        <v>56</v>
      </c>
      <c r="D31" s="146">
        <v>452.52276049</v>
      </c>
      <c r="E31" s="146">
        <v>700.75923728999999</v>
      </c>
      <c r="F31" s="37">
        <f t="shared" si="5"/>
        <v>0.54856130668699388</v>
      </c>
      <c r="H31" s="146">
        <v>523.77617977999989</v>
      </c>
      <c r="I31" s="146">
        <v>793.33907979999992</v>
      </c>
      <c r="J31" s="37">
        <f t="shared" si="6"/>
        <v>0.51465284300103864</v>
      </c>
    </row>
    <row r="32" spans="1:15" ht="15.65" customHeight="1">
      <c r="B32" s="49" t="s">
        <v>138</v>
      </c>
      <c r="D32" s="146">
        <v>0</v>
      </c>
      <c r="E32" s="146">
        <v>0</v>
      </c>
      <c r="F32" s="37" t="s">
        <v>137</v>
      </c>
      <c r="H32" s="146">
        <v>0</v>
      </c>
      <c r="I32" s="146">
        <v>76.16172779</v>
      </c>
      <c r="J32" s="37" t="s">
        <v>137</v>
      </c>
    </row>
    <row r="33" spans="2:10" ht="15.65" customHeight="1">
      <c r="B33" s="44" t="s">
        <v>139</v>
      </c>
      <c r="D33" s="146">
        <v>101.07742249</v>
      </c>
      <c r="E33" s="146">
        <v>279.11370548999997</v>
      </c>
      <c r="F33" s="37">
        <f t="shared" si="5"/>
        <v>1.7613852689764999</v>
      </c>
      <c r="H33" s="146">
        <v>131.81128511</v>
      </c>
      <c r="I33" s="146">
        <v>312.09767369999997</v>
      </c>
      <c r="J33" s="37">
        <f t="shared" si="6"/>
        <v>1.3677614055545111</v>
      </c>
    </row>
    <row r="34" spans="2:10" ht="6.65" customHeight="1">
      <c r="B34" s="50"/>
      <c r="D34" s="50"/>
      <c r="E34" s="50"/>
      <c r="F34" s="50"/>
      <c r="H34" s="50"/>
      <c r="I34" s="50"/>
      <c r="J34" s="50"/>
    </row>
    <row r="35" spans="2:10" ht="15" customHeight="1">
      <c r="B35" s="42"/>
    </row>
    <row r="48" spans="2:10" ht="15" customHeight="1">
      <c r="F48" s="2"/>
    </row>
  </sheetData>
  <mergeCells count="2">
    <mergeCell ref="B23:F23"/>
    <mergeCell ref="D5:N5"/>
  </mergeCells>
  <pageMargins left="0.51181102362204722" right="7.874015748031496E-2" top="0.74803149606299213" bottom="0.74803149606299213" header="0.31496062992125984" footer="0.31496062992125984"/>
  <pageSetup paperSize="9" scale="57" orientation="landscape" horizontalDpi="4294967293" verticalDpi="4294967293" r:id="rId1"/>
  <ignoredErrors>
    <ignoredError sqref="F10 J10 N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     </vt:lpstr>
      <vt:lpstr>Key indicators</vt:lpstr>
      <vt:lpstr>Key highlights</vt:lpstr>
      <vt:lpstr>Cash Flow</vt:lpstr>
      <vt:lpstr>Balance Sheet</vt:lpstr>
      <vt:lpstr>Mail &amp; Other</vt:lpstr>
      <vt:lpstr>Express &amp; Parcels</vt:lpstr>
      <vt:lpstr>Financial Services</vt:lpstr>
      <vt:lpstr>Banco CTT</vt:lpstr>
      <vt:lpstr>'     '!Print_Area</vt:lpstr>
      <vt:lpstr>'Balance Sheet'!Print_Area</vt:lpstr>
      <vt:lpstr>'Banco CTT'!Print_Area</vt:lpstr>
      <vt:lpstr>'Cash Flow'!Print_Area</vt:lpstr>
      <vt:lpstr>'Express &amp; Parcels'!Print_Area</vt:lpstr>
      <vt:lpstr>'Financial Services'!Print_Area</vt:lpstr>
      <vt:lpstr>'Key highlights'!Print_Area</vt:lpstr>
      <vt:lpstr>'Key indicators'!Print_Area</vt:lpstr>
      <vt:lpstr>'Mail &amp; Other'!Print_Area</vt:lpstr>
      <vt:lpstr>'Banco CTT'!Print_Titles</vt:lpstr>
      <vt:lpstr>'Cash Flow'!Print_Titles</vt:lpstr>
      <vt:lpstr>'Express &amp; Parcels'!Print_Titles</vt:lpstr>
      <vt:lpstr>'Financial Services'!Print_Titles</vt:lpstr>
      <vt:lpstr>'Key highlights'!Print_Titles</vt:lpstr>
      <vt:lpstr>'Mail &amp; Other'!Print_Titles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Raquel Ferreira</dc:creator>
  <cp:lastModifiedBy>Peter Tsvetkov</cp:lastModifiedBy>
  <cp:lastPrinted>2019-02-20T14:28:51Z</cp:lastPrinted>
  <dcterms:created xsi:type="dcterms:W3CDTF">2015-04-20T16:21:06Z</dcterms:created>
  <dcterms:modified xsi:type="dcterms:W3CDTF">2019-07-25T11:43:17Z</dcterms:modified>
</cp:coreProperties>
</file>